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5700" activeTab="0"/>
  </bookViews>
  <sheets>
    <sheet name="Arbeitsblatt" sheetId="1" r:id="rId1"/>
    <sheet name="Daten1" sheetId="2" r:id="rId2"/>
    <sheet name="Daten2" sheetId="3" r:id="rId3"/>
  </sheets>
  <definedNames>
    <definedName name="_xlnm.Print_Area" localSheetId="0">'Arbeitsblatt'!$A$1:$L$59</definedName>
  </definedNames>
  <calcPr fullCalcOnLoad="1"/>
</workbook>
</file>

<file path=xl/sharedStrings.xml><?xml version="1.0" encoding="utf-8"?>
<sst xmlns="http://schemas.openxmlformats.org/spreadsheetml/2006/main" count="53" uniqueCount="16">
  <si>
    <t>Lösung:</t>
  </si>
  <si>
    <t>1)</t>
  </si>
  <si>
    <t>2)</t>
  </si>
  <si>
    <t>3)</t>
  </si>
  <si>
    <t>4)</t>
  </si>
  <si>
    <t>5)</t>
  </si>
  <si>
    <t>6)</t>
  </si>
  <si>
    <t>7)</t>
  </si>
  <si>
    <t>8)</t>
  </si>
  <si>
    <t>Für neue Zufallswerte</t>
  </si>
  <si>
    <t>F9 drücken</t>
  </si>
  <si>
    <t>y(x) = x²</t>
  </si>
  <si>
    <t>x</t>
  </si>
  <si>
    <t>y</t>
  </si>
  <si>
    <t>Aufgabe 1: Berechne</t>
  </si>
  <si>
    <t>Aufgabe 2: Berechne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</si>
</sst>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40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0" xfId="0" applyAlignment="1">
      <alignment horizontal="left"/>
    </xf>
    <xf numFmtId="0" fontId="2" fillId="33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115" zoomScaleNormal="115" workbookViewId="0" topLeftCell="A34">
      <selection activeCell="K58" sqref="K58"/>
    </sheetView>
  </sheetViews>
  <sheetFormatPr defaultColWidth="11.421875" defaultRowHeight="12.75"/>
  <cols>
    <col min="1" max="1" width="3.8515625" style="0" customWidth="1"/>
    <col min="2" max="2" width="11.00390625" style="0" customWidth="1"/>
    <col min="3" max="3" width="4.140625" style="0" customWidth="1"/>
    <col min="4" max="4" width="9.140625" style="0" customWidth="1"/>
    <col min="5" max="5" width="8.57421875" style="0" customWidth="1"/>
    <col min="6" max="6" width="4.57421875" style="0" customWidth="1"/>
    <col min="7" max="7" width="2.421875" style="0" customWidth="1"/>
    <col min="8" max="8" width="3.421875" style="0" customWidth="1"/>
    <col min="9" max="9" width="3.57421875" style="0" customWidth="1"/>
    <col min="10" max="10" width="9.28125" style="0" customWidth="1"/>
    <col min="11" max="11" width="9.57421875" style="0" customWidth="1"/>
    <col min="12" max="12" width="12.7109375" style="0" customWidth="1"/>
  </cols>
  <sheetData>
    <row r="1" spans="1:9" ht="12.75">
      <c r="A1" s="3" t="s">
        <v>14</v>
      </c>
      <c r="G1" s="4"/>
      <c r="I1" s="3" t="s">
        <v>0</v>
      </c>
    </row>
    <row r="2" spans="7:14" ht="12.75">
      <c r="G2" s="4"/>
      <c r="H2" s="5"/>
      <c r="M2" s="10" t="s">
        <v>9</v>
      </c>
      <c r="N2" s="10"/>
    </row>
    <row r="3" spans="1:14" ht="12.75">
      <c r="A3" t="s">
        <v>1</v>
      </c>
      <c r="B3" t="str">
        <f>VLOOKUP($G3,Daten1!$B$2:$G$38,2,)</f>
        <v>y(x) = 4 + 3x²</v>
      </c>
      <c r="D3" t="str">
        <f>VLOOKUP($G3,Daten1!$B$2:$G$38,3,)</f>
        <v>y(3) = </v>
      </c>
      <c r="F3" s="7"/>
      <c r="G3" s="8">
        <v>1</v>
      </c>
      <c r="H3" s="5"/>
      <c r="I3" s="5" t="s">
        <v>1</v>
      </c>
      <c r="J3" s="9" t="str">
        <f>VLOOKUP($G3,Daten1!$B$2:$J$38,9,)</f>
        <v>y(3) = 4 + 3 ∙ 3² = 31</v>
      </c>
      <c r="M3" s="10" t="s">
        <v>10</v>
      </c>
      <c r="N3" s="10"/>
    </row>
    <row r="4" spans="7:10" ht="12.75">
      <c r="G4" s="8"/>
      <c r="H4" s="5"/>
      <c r="I4" s="5"/>
      <c r="J4" s="9"/>
    </row>
    <row r="5" spans="1:10" ht="12.75">
      <c r="A5" t="s">
        <v>2</v>
      </c>
      <c r="B5" t="str">
        <f>VLOOKUP($G5,Daten1!$B$2:$G$38,2,)</f>
        <v>y(x) = 19 - x - x²</v>
      </c>
      <c r="D5" t="str">
        <f>VLOOKUP($G5,Daten1!$B$2:$G$38,3,FALSE)</f>
        <v>y(1) = </v>
      </c>
      <c r="F5" s="7"/>
      <c r="G5" s="8">
        <v>2</v>
      </c>
      <c r="H5" s="5"/>
      <c r="I5" s="5" t="s">
        <v>2</v>
      </c>
      <c r="J5" s="9" t="str">
        <f>VLOOKUP($G5,Daten1!$B$2:$J$38,9,)</f>
        <v>y(1) = 19 - 1 - 1² = 17</v>
      </c>
    </row>
    <row r="6" spans="7:10" ht="12.75">
      <c r="G6" s="8"/>
      <c r="H6" s="5"/>
      <c r="I6" s="5"/>
      <c r="J6" s="9"/>
    </row>
    <row r="7" spans="1:10" ht="12.75">
      <c r="A7" t="s">
        <v>3</v>
      </c>
      <c r="B7" t="str">
        <f>VLOOKUP($G7,Daten1!$B$2:$G$38,2,)</f>
        <v>y(x) = 8x + 7</v>
      </c>
      <c r="D7" t="str">
        <f>VLOOKUP($G7,Daten1!$B$2:$G$38,3,FALSE)</f>
        <v>y(5) = </v>
      </c>
      <c r="F7" s="7"/>
      <c r="G7" s="8">
        <v>3</v>
      </c>
      <c r="H7" s="5"/>
      <c r="I7" s="5" t="s">
        <v>3</v>
      </c>
      <c r="J7" s="9" t="str">
        <f>VLOOKUP($G7,Daten1!$B$2:$J$38,9,)</f>
        <v>y(5) = 8 ∙ 5 + 7 = 47</v>
      </c>
    </row>
    <row r="8" spans="7:10" ht="12.75">
      <c r="G8" s="8"/>
      <c r="H8" s="5"/>
      <c r="J8" s="9"/>
    </row>
    <row r="9" spans="1:10" ht="12.75">
      <c r="A9" t="s">
        <v>4</v>
      </c>
      <c r="B9" t="str">
        <f>VLOOKUP($G9,Daten1!$B$2:$G$38,2,)</f>
        <v>y(x) = 19 - x - x²</v>
      </c>
      <c r="D9" t="str">
        <f>VLOOKUP($G9,Daten1!$B$2:$G$38,3,FALSE)</f>
        <v>y(1) = </v>
      </c>
      <c r="F9" s="7"/>
      <c r="G9" s="8">
        <v>4</v>
      </c>
      <c r="H9" s="5"/>
      <c r="I9" t="s">
        <v>4</v>
      </c>
      <c r="J9" s="9" t="str">
        <f>VLOOKUP($G9,Daten1!$B$2:$J$38,9,)</f>
        <v>y(1) = 19 - 1 - 1² = 17</v>
      </c>
    </row>
    <row r="10" spans="7:10" ht="12.75">
      <c r="G10" s="8"/>
      <c r="H10" s="5"/>
      <c r="J10" s="9"/>
    </row>
    <row r="11" spans="1:10" ht="12.75">
      <c r="A11" t="s">
        <v>5</v>
      </c>
      <c r="B11" t="str">
        <f>VLOOKUP($G11,Daten1!$B$2:$G$38,2,)</f>
        <v>y(x) = 4x + 5</v>
      </c>
      <c r="D11" t="str">
        <f>VLOOKUP($G11,Daten1!$B$2:$G$38,3,FALSE)</f>
        <v>y(8) = </v>
      </c>
      <c r="F11" s="7"/>
      <c r="G11" s="8">
        <v>5</v>
      </c>
      <c r="H11" s="5"/>
      <c r="I11" t="s">
        <v>5</v>
      </c>
      <c r="J11" s="9" t="str">
        <f>VLOOKUP($G11,Daten1!$B$2:$J$38,9,)</f>
        <v>y(8) = 4 ∙ 8 + 5 = 37</v>
      </c>
    </row>
    <row r="12" spans="7:10" ht="12.75">
      <c r="G12" s="8"/>
      <c r="H12" s="5"/>
      <c r="J12" s="9"/>
    </row>
    <row r="13" spans="1:10" ht="12.75">
      <c r="A13" t="s">
        <v>6</v>
      </c>
      <c r="B13" t="str">
        <f>VLOOKUP($G13,Daten1!$B$2:$G$38,2,)</f>
        <v>y(x) = 16 - x - x²</v>
      </c>
      <c r="D13" t="str">
        <f>VLOOKUP($G13,Daten1!$B$2:$G$38,3,FALSE)</f>
        <v>y(3) = </v>
      </c>
      <c r="F13" s="7"/>
      <c r="G13" s="8">
        <v>6</v>
      </c>
      <c r="H13" s="5"/>
      <c r="I13" t="s">
        <v>6</v>
      </c>
      <c r="J13" s="9" t="str">
        <f>VLOOKUP($G13,Daten1!$B$2:$J$38,9,)</f>
        <v>y(3) = 16 - 3 - 3² = 4</v>
      </c>
    </row>
    <row r="14" spans="7:10" ht="12.75">
      <c r="G14" s="8"/>
      <c r="H14" s="5"/>
      <c r="J14" s="9"/>
    </row>
    <row r="15" spans="1:10" ht="12.75">
      <c r="A15" t="s">
        <v>7</v>
      </c>
      <c r="B15" t="str">
        <f>VLOOKUP($G15,Daten1!$B$2:$G$38,2,)</f>
        <v>y(x) = 8x + 4</v>
      </c>
      <c r="D15" t="str">
        <f>VLOOKUP($G15,Daten1!$B$2:$G$38,3,FALSE)</f>
        <v>y(3) = </v>
      </c>
      <c r="F15" s="7"/>
      <c r="G15" s="8">
        <v>7</v>
      </c>
      <c r="H15" s="5"/>
      <c r="I15" t="s">
        <v>7</v>
      </c>
      <c r="J15" s="9" t="str">
        <f>VLOOKUP($G15,Daten1!$B$2:$J$38,9,)</f>
        <v>y(3) = 8 ∙ 3 + 4 = 28</v>
      </c>
    </row>
    <row r="16" spans="7:10" ht="12.75">
      <c r="G16" s="8"/>
      <c r="H16" s="5"/>
      <c r="J16" s="9"/>
    </row>
    <row r="17" spans="1:10" ht="12.75">
      <c r="A17" t="s">
        <v>8</v>
      </c>
      <c r="B17" t="str">
        <f>VLOOKUP($G17,Daten1!$B$2:$G$38,2,)</f>
        <v>y(x) = 14 - x - x²</v>
      </c>
      <c r="D17" t="str">
        <f>VLOOKUP($G17,Daten1!$B$2:$G$38,3,FALSE)</f>
        <v>y(3) = </v>
      </c>
      <c r="F17" s="7"/>
      <c r="G17" s="8">
        <v>8</v>
      </c>
      <c r="H17" s="5"/>
      <c r="I17" t="s">
        <v>8</v>
      </c>
      <c r="J17" s="9" t="str">
        <f>VLOOKUP($G17,Daten1!$B$2:$J$38,9,)</f>
        <v>y(3) = 14 - 3 - 3² = 2</v>
      </c>
    </row>
    <row r="18" spans="6:10" ht="12.75">
      <c r="F18" s="7"/>
      <c r="G18" s="8"/>
      <c r="H18" s="5"/>
      <c r="J18" s="9"/>
    </row>
    <row r="19" spans="1:10" ht="12.75">
      <c r="A19" t="str">
        <f>G19&amp;")"</f>
        <v>9)</v>
      </c>
      <c r="B19" t="str">
        <f>VLOOKUP($G19,Daten1!$B$2:$G$38,2,)</f>
        <v>y(x) = 6x + 7</v>
      </c>
      <c r="D19" t="str">
        <f>VLOOKUP($G19,Daten1!$B$2:$G$38,3,FALSE)</f>
        <v>y(6) = </v>
      </c>
      <c r="F19" s="7"/>
      <c r="G19" s="8">
        <v>9</v>
      </c>
      <c r="H19" s="5"/>
      <c r="I19" t="str">
        <f>A19</f>
        <v>9)</v>
      </c>
      <c r="J19" s="9" t="str">
        <f>VLOOKUP($G19,Daten1!$B$2:$J$38,9,)</f>
        <v>y(6) = 6 ∙ 6 + 7 = 43</v>
      </c>
    </row>
    <row r="20" spans="6:10" ht="12.75">
      <c r="F20" s="7"/>
      <c r="G20" s="8"/>
      <c r="H20" s="5"/>
      <c r="J20" s="9"/>
    </row>
    <row r="21" spans="1:10" ht="12.75">
      <c r="A21" t="str">
        <f>G21&amp;")"</f>
        <v>10)</v>
      </c>
      <c r="B21" t="str">
        <f>VLOOKUP($G21,Daten1!$B$2:$G$38,2,)</f>
        <v>y(x) = 9x</v>
      </c>
      <c r="D21" t="str">
        <f>VLOOKUP($G21,Daten1!$B$2:$G$38,3,FALSE)</f>
        <v>y(2) = </v>
      </c>
      <c r="F21" s="7"/>
      <c r="G21" s="8">
        <f>G19+1</f>
        <v>10</v>
      </c>
      <c r="H21" s="5"/>
      <c r="I21" t="str">
        <f>A21</f>
        <v>10)</v>
      </c>
      <c r="J21" s="9" t="str">
        <f>VLOOKUP($G21,Daten1!$B$2:$J$38,9,)</f>
        <v>y(2) = 9 ∙ 2 = 18</v>
      </c>
    </row>
    <row r="22" spans="6:10" ht="12.75">
      <c r="F22" s="7"/>
      <c r="G22" s="8"/>
      <c r="H22" s="5"/>
      <c r="J22" s="9"/>
    </row>
    <row r="23" spans="1:10" ht="12.75">
      <c r="A23" t="str">
        <f>G23&amp;")"</f>
        <v>11)</v>
      </c>
      <c r="B23" t="str">
        <f>VLOOKUP($G23,Daten1!$B$2:$G$38,2,)</f>
        <v>y(x) = x² + 3</v>
      </c>
      <c r="D23" t="str">
        <f>VLOOKUP($G23,Daten1!$B$2:$G$38,3,FALSE)</f>
        <v>y(2) = </v>
      </c>
      <c r="F23" s="7"/>
      <c r="G23" s="8">
        <f>G21+1</f>
        <v>11</v>
      </c>
      <c r="H23" s="5"/>
      <c r="I23" t="str">
        <f>A23</f>
        <v>11)</v>
      </c>
      <c r="J23" s="9" t="str">
        <f>VLOOKUP($G23,Daten1!$B$2:$J$38,9,)</f>
        <v>y(2) = 2² + 3= 7</v>
      </c>
    </row>
    <row r="24" spans="6:10" ht="12.75">
      <c r="F24" s="7"/>
      <c r="G24" s="8"/>
      <c r="H24" s="5"/>
      <c r="J24" s="9"/>
    </row>
    <row r="25" spans="1:10" ht="12.75">
      <c r="A25" t="str">
        <f>G25&amp;")"</f>
        <v>12)</v>
      </c>
      <c r="B25" t="str">
        <f>VLOOKUP($G25,Daten1!$B$2:$G$38,2,)</f>
        <v>y(x) = 8x</v>
      </c>
      <c r="D25" t="str">
        <f>VLOOKUP($G25,Daten1!$B$2:$G$38,3,FALSE)</f>
        <v>y(8) = </v>
      </c>
      <c r="F25" s="7"/>
      <c r="G25" s="8">
        <f>G23+1</f>
        <v>12</v>
      </c>
      <c r="H25" s="5"/>
      <c r="I25" t="str">
        <f>A25</f>
        <v>12)</v>
      </c>
      <c r="J25" s="9" t="str">
        <f>VLOOKUP($G25,Daten1!$B$2:$J$38,9,)</f>
        <v>y(8) = 8 ∙ 8 = 64</v>
      </c>
    </row>
    <row r="26" spans="6:10" ht="12.75">
      <c r="F26" s="7"/>
      <c r="G26" s="8"/>
      <c r="H26" s="5"/>
      <c r="J26" s="9"/>
    </row>
    <row r="27" spans="1:10" ht="12.75">
      <c r="A27" t="str">
        <f>G27&amp;")"</f>
        <v>13)</v>
      </c>
      <c r="B27" t="str">
        <f>VLOOKUP($G27,Daten1!$B$2:$G$38,2,)</f>
        <v>y(x) = x² + 4</v>
      </c>
      <c r="D27" t="str">
        <f>VLOOKUP($G27,Daten1!$B$2:$G$38,3,FALSE)</f>
        <v>y(2) = </v>
      </c>
      <c r="F27" s="7"/>
      <c r="G27" s="8">
        <f>G25+1</f>
        <v>13</v>
      </c>
      <c r="H27" s="5"/>
      <c r="I27" t="str">
        <f>A27</f>
        <v>13)</v>
      </c>
      <c r="J27" s="9" t="str">
        <f>VLOOKUP($G27,Daten1!$B$2:$J$38,9,)</f>
        <v>y(2) = 2² + 4= 8</v>
      </c>
    </row>
    <row r="28" spans="6:10" ht="12.75">
      <c r="F28" s="7"/>
      <c r="G28" s="8"/>
      <c r="H28" s="5"/>
      <c r="J28" s="9"/>
    </row>
    <row r="29" spans="1:10" ht="12.75">
      <c r="A29" t="str">
        <f>G29&amp;")"</f>
        <v>14)</v>
      </c>
      <c r="B29" t="str">
        <f>VLOOKUP($G29,Daten1!$B$2:$G$38,2,)</f>
        <v>y(x) = 8x</v>
      </c>
      <c r="D29" t="str">
        <f>VLOOKUP($G29,Daten1!$B$2:$G$38,3,FALSE)</f>
        <v>y(3) = </v>
      </c>
      <c r="F29" s="7"/>
      <c r="G29" s="8">
        <f>G27+1</f>
        <v>14</v>
      </c>
      <c r="H29" s="5"/>
      <c r="I29" t="str">
        <f>A29</f>
        <v>14)</v>
      </c>
      <c r="J29" s="9" t="str">
        <f>VLOOKUP($G29,Daten1!$B$2:$J$38,9,)</f>
        <v>y(3) = 8 ∙ 3 = 24</v>
      </c>
    </row>
    <row r="30" spans="6:10" ht="12.75">
      <c r="F30" s="7"/>
      <c r="G30" s="8"/>
      <c r="H30" s="5"/>
      <c r="J30" s="9"/>
    </row>
    <row r="31" spans="1:10" ht="12.75">
      <c r="A31" t="str">
        <f>G31&amp;")"</f>
        <v>15)</v>
      </c>
      <c r="B31" t="str">
        <f>VLOOKUP($G31,Daten1!$B$2:$G$38,2,)</f>
        <v>y(x) = x² + 2</v>
      </c>
      <c r="D31" t="str">
        <f>VLOOKUP($G31,Daten1!$B$2:$G$38,3,FALSE)</f>
        <v>y(2) = </v>
      </c>
      <c r="F31" s="7"/>
      <c r="G31" s="8">
        <f>G29+1</f>
        <v>15</v>
      </c>
      <c r="H31" s="5"/>
      <c r="I31" t="str">
        <f>A31</f>
        <v>15)</v>
      </c>
      <c r="J31" s="9" t="str">
        <f>VLOOKUP($G31,Daten1!$B$2:$J$38,9,)</f>
        <v>y(2) = 2² + 2= 6</v>
      </c>
    </row>
    <row r="32" spans="6:10" ht="12.75">
      <c r="F32" s="7"/>
      <c r="G32" s="8"/>
      <c r="H32" s="5"/>
      <c r="J32" s="9"/>
    </row>
    <row r="33" spans="1:10" ht="12.75">
      <c r="A33" s="3" t="s">
        <v>15</v>
      </c>
      <c r="F33" s="7"/>
      <c r="G33" s="8">
        <f>G31+1</f>
        <v>16</v>
      </c>
      <c r="H33" s="5"/>
      <c r="J33" s="9"/>
    </row>
    <row r="34" spans="6:10" ht="12.75">
      <c r="F34" s="7"/>
      <c r="G34" s="8"/>
      <c r="H34" s="5"/>
      <c r="J34" s="9"/>
    </row>
    <row r="35" spans="1:11" ht="12.75">
      <c r="A35" s="6" t="s">
        <v>1</v>
      </c>
      <c r="B35" t="str">
        <f>VLOOKUP($G35,Daten2!$B$2:$G$38,2,)</f>
        <v>y(x) = x²</v>
      </c>
      <c r="D35" s="12" t="s">
        <v>12</v>
      </c>
      <c r="E35" s="11" t="s">
        <v>13</v>
      </c>
      <c r="F35" s="7"/>
      <c r="G35" s="8">
        <v>1</v>
      </c>
      <c r="H35" s="5"/>
      <c r="I35" t="str">
        <f>A35</f>
        <v>1)</v>
      </c>
      <c r="J35" s="12" t="s">
        <v>12</v>
      </c>
      <c r="K35" s="11" t="s">
        <v>13</v>
      </c>
    </row>
    <row r="36" spans="4:11" ht="12.75">
      <c r="D36" s="13">
        <f>VLOOKUP($G$35,Daten2!$B$2:$L$38,4,)</f>
        <v>1</v>
      </c>
      <c r="F36" s="7"/>
      <c r="G36" s="8"/>
      <c r="H36" s="5"/>
      <c r="J36" s="13">
        <f>VLOOKUP($G$35,Daten2!$B$2:$L$38,4,)</f>
        <v>1</v>
      </c>
      <c r="K36">
        <f>VLOOKUP($G$35,Daten2!$B$2:$L$38,8,)</f>
        <v>1</v>
      </c>
    </row>
    <row r="37" spans="4:11" ht="12.75">
      <c r="D37" s="4">
        <f>VLOOKUP($G$35,Daten2!$B$2:$L$38,5,)</f>
        <v>2</v>
      </c>
      <c r="F37" s="7"/>
      <c r="G37" s="8"/>
      <c r="H37" s="5"/>
      <c r="J37" s="4">
        <f>VLOOKUP($G$35,Daten2!$B$2:$L$38,5,)</f>
        <v>2</v>
      </c>
      <c r="K37">
        <f>VLOOKUP($G$35,Daten2!$B$2:$L$38,9,)</f>
        <v>4</v>
      </c>
    </row>
    <row r="38" spans="4:11" ht="12.75">
      <c r="D38" s="4">
        <f>VLOOKUP($G$35,Daten2!$B$2:$L$38,6,)</f>
        <v>3</v>
      </c>
      <c r="F38" s="7"/>
      <c r="G38" s="8"/>
      <c r="H38" s="5"/>
      <c r="J38" s="4">
        <f>VLOOKUP($G$35,Daten2!$B$2:$L$38,6,)</f>
        <v>3</v>
      </c>
      <c r="K38">
        <f>VLOOKUP($G$35,Daten2!$B$2:$L$38,10,)</f>
        <v>9</v>
      </c>
    </row>
    <row r="39" spans="4:11" ht="12.75">
      <c r="D39" s="4">
        <f>VLOOKUP($G$35,Daten2!$B$2:$L$38,7,)</f>
        <v>4</v>
      </c>
      <c r="F39" s="7"/>
      <c r="G39" s="8"/>
      <c r="H39" s="5"/>
      <c r="J39" s="4">
        <f>VLOOKUP($G$35,Daten2!$B$2:$L$38,7,)</f>
        <v>4</v>
      </c>
      <c r="K39">
        <f>VLOOKUP($G$35,Daten2!$B$2:$L$38,11,)</f>
        <v>16</v>
      </c>
    </row>
    <row r="40" spans="6:10" ht="12.75">
      <c r="F40" s="7"/>
      <c r="G40" s="8"/>
      <c r="H40" s="5"/>
      <c r="J40" s="9"/>
    </row>
    <row r="41" spans="1:11" ht="12.75">
      <c r="A41" s="6" t="str">
        <f>G41&amp;")"</f>
        <v>2)</v>
      </c>
      <c r="B41" t="str">
        <f>VLOOKUP($G41,Daten2!$B$2:$G$38,2,)</f>
        <v>y(x) = 4x + 3</v>
      </c>
      <c r="D41" s="12" t="s">
        <v>12</v>
      </c>
      <c r="E41" s="11" t="s">
        <v>13</v>
      </c>
      <c r="F41" s="7"/>
      <c r="G41" s="8">
        <v>2</v>
      </c>
      <c r="H41" s="5"/>
      <c r="I41" t="str">
        <f>A41</f>
        <v>2)</v>
      </c>
      <c r="J41" s="12" t="s">
        <v>12</v>
      </c>
      <c r="K41" s="11" t="s">
        <v>13</v>
      </c>
    </row>
    <row r="42" spans="4:11" ht="12.75">
      <c r="D42" s="13">
        <f>VLOOKUP($G$41,Daten2!$B$2:$L$38,4,)</f>
        <v>3</v>
      </c>
      <c r="F42" s="7"/>
      <c r="G42" s="8"/>
      <c r="H42" s="5"/>
      <c r="J42" s="13">
        <f>VLOOKUP($G$41,Daten2!$B$2:$L$38,4,)</f>
        <v>3</v>
      </c>
      <c r="K42">
        <f>VLOOKUP($G$41,Daten2!$B$2:$L$38,8,)</f>
        <v>15</v>
      </c>
    </row>
    <row r="43" spans="4:11" ht="12.75">
      <c r="D43" s="4">
        <f>VLOOKUP($G$41,Daten2!$B$2:$L$38,5,)</f>
        <v>4</v>
      </c>
      <c r="F43" s="7"/>
      <c r="G43" s="8"/>
      <c r="H43" s="5"/>
      <c r="J43" s="4">
        <f>VLOOKUP($G$41,Daten2!$B$2:$L$38,5,)</f>
        <v>4</v>
      </c>
      <c r="K43">
        <f>VLOOKUP($G$41,Daten2!$B$2:$L$38,9,)</f>
        <v>19</v>
      </c>
    </row>
    <row r="44" spans="4:11" ht="12.75">
      <c r="D44" s="4">
        <f>VLOOKUP($G$41,Daten2!$B$2:$L$38,6,)</f>
        <v>5</v>
      </c>
      <c r="F44" s="7"/>
      <c r="G44" s="8"/>
      <c r="H44" s="5"/>
      <c r="J44" s="4">
        <f>VLOOKUP($G$41,Daten2!$B$2:$L$38,6,)</f>
        <v>5</v>
      </c>
      <c r="K44">
        <f>VLOOKUP($G$41,Daten2!$B$2:$L$38,10,)</f>
        <v>23</v>
      </c>
    </row>
    <row r="45" spans="4:11" ht="12.75">
      <c r="D45" s="4">
        <f>VLOOKUP($G$41,Daten2!$B$2:$L$38,7,)</f>
        <v>6</v>
      </c>
      <c r="F45" s="7"/>
      <c r="G45" s="8"/>
      <c r="H45" s="5"/>
      <c r="J45" s="4">
        <f>VLOOKUP($G$41,Daten2!$B$2:$L$38,7,)</f>
        <v>6</v>
      </c>
      <c r="K45">
        <f>VLOOKUP($G$41,Daten2!$B$2:$L$38,11,)</f>
        <v>27</v>
      </c>
    </row>
    <row r="46" spans="6:10" ht="12.75">
      <c r="F46" s="7"/>
      <c r="G46" s="8"/>
      <c r="H46" s="5"/>
      <c r="J46" s="9"/>
    </row>
    <row r="47" spans="1:11" ht="12.75">
      <c r="A47" s="6" t="str">
        <f>G47&amp;")"</f>
        <v>3)</v>
      </c>
      <c r="B47" t="str">
        <f>VLOOKUP($G47,Daten2!$B$2:$G$38,2,)</f>
        <v>y(x) = x² + 4x</v>
      </c>
      <c r="D47" s="12" t="s">
        <v>12</v>
      </c>
      <c r="E47" s="11" t="s">
        <v>13</v>
      </c>
      <c r="F47" s="7"/>
      <c r="G47" s="8">
        <v>3</v>
      </c>
      <c r="H47" s="5"/>
      <c r="I47" t="str">
        <f>A47</f>
        <v>3)</v>
      </c>
      <c r="J47" s="12" t="s">
        <v>12</v>
      </c>
      <c r="K47" s="11" t="s">
        <v>13</v>
      </c>
    </row>
    <row r="48" spans="4:11" ht="12.75">
      <c r="D48" s="13">
        <f>VLOOKUP($G$47,Daten2!$B$2:$L$38,4,)</f>
        <v>0</v>
      </c>
      <c r="F48" s="7"/>
      <c r="G48" s="8"/>
      <c r="H48" s="5"/>
      <c r="J48" s="13">
        <f>VLOOKUP($G$47,Daten2!$B$2:$L$38,4,)</f>
        <v>0</v>
      </c>
      <c r="K48">
        <f>VLOOKUP($G$47,Daten2!$B$2:$L$38,8,)</f>
        <v>0</v>
      </c>
    </row>
    <row r="49" spans="4:11" ht="12.75">
      <c r="D49" s="4">
        <f>VLOOKUP($G$47,Daten2!$B$2:$L$38,5,)</f>
        <v>1</v>
      </c>
      <c r="F49" s="7"/>
      <c r="G49" s="8"/>
      <c r="H49" s="5"/>
      <c r="J49" s="4">
        <f>VLOOKUP($G$47,Daten2!$B$2:$L$38,5,)</f>
        <v>1</v>
      </c>
      <c r="K49">
        <f>VLOOKUP($G$47,Daten2!$B$2:$L$38,9,)</f>
        <v>5</v>
      </c>
    </row>
    <row r="50" spans="4:11" ht="12.75">
      <c r="D50" s="4">
        <f>VLOOKUP($G$47,Daten2!$B$2:$L$38,6,)</f>
        <v>2</v>
      </c>
      <c r="F50" s="7"/>
      <c r="G50" s="8"/>
      <c r="H50" s="5"/>
      <c r="J50" s="4">
        <f>VLOOKUP($G$47,Daten2!$B$2:$L$38,6,)</f>
        <v>2</v>
      </c>
      <c r="K50">
        <f>VLOOKUP($G$47,Daten2!$B$2:$L$38,10,)</f>
        <v>12</v>
      </c>
    </row>
    <row r="51" spans="4:11" ht="12.75">
      <c r="D51" s="4">
        <f>VLOOKUP($G$47,Daten2!$B$2:$L$38,7,)</f>
        <v>3</v>
      </c>
      <c r="F51" s="7"/>
      <c r="G51" s="8"/>
      <c r="H51" s="5"/>
      <c r="J51" s="4">
        <f>VLOOKUP($G$47,Daten2!$B$2:$L$38,7,)</f>
        <v>3</v>
      </c>
      <c r="K51">
        <f>VLOOKUP($G$47,Daten2!$B$2:$L$38,11,)</f>
        <v>21</v>
      </c>
    </row>
    <row r="52" spans="6:10" ht="12.75">
      <c r="F52" s="7"/>
      <c r="G52" s="8"/>
      <c r="H52" s="5"/>
      <c r="J52" s="9"/>
    </row>
    <row r="53" spans="1:11" ht="12.75">
      <c r="A53" s="6" t="str">
        <f>G53&amp;")"</f>
        <v>4)</v>
      </c>
      <c r="B53" t="str">
        <f>VLOOKUP($G53,Daten2!$B$2:$G$38,2,)</f>
        <v>y(x) = x²</v>
      </c>
      <c r="D53" s="12" t="s">
        <v>12</v>
      </c>
      <c r="E53" s="11" t="s">
        <v>13</v>
      </c>
      <c r="F53" s="7"/>
      <c r="G53" s="8">
        <v>4</v>
      </c>
      <c r="H53" s="5"/>
      <c r="I53" t="str">
        <f>A53</f>
        <v>4)</v>
      </c>
      <c r="J53" s="12" t="s">
        <v>12</v>
      </c>
      <c r="K53" s="11" t="s">
        <v>13</v>
      </c>
    </row>
    <row r="54" spans="4:11" ht="12.75">
      <c r="D54" s="13">
        <f>VLOOKUP($G$53,Daten2!$B$2:$L$38,4,)</f>
        <v>2</v>
      </c>
      <c r="F54" s="7"/>
      <c r="G54" s="8"/>
      <c r="H54" s="5"/>
      <c r="J54" s="13">
        <f>VLOOKUP($G$53,Daten2!$B$2:$L$38,4,)</f>
        <v>2</v>
      </c>
      <c r="K54">
        <f>VLOOKUP($G$53,Daten2!$B$2:$L$38,8,)</f>
        <v>4</v>
      </c>
    </row>
    <row r="55" spans="4:11" ht="12.75">
      <c r="D55" s="4">
        <f>VLOOKUP($G$53,Daten2!$B$2:$L$38,5,)</f>
        <v>3</v>
      </c>
      <c r="F55" s="7"/>
      <c r="G55" s="8"/>
      <c r="H55" s="5"/>
      <c r="J55" s="4">
        <f>VLOOKUP($G$53,Daten2!$B$2:$L$38,5,)</f>
        <v>3</v>
      </c>
      <c r="K55">
        <f>VLOOKUP($G$53,Daten2!$B$2:$L$38,9,)</f>
        <v>9</v>
      </c>
    </row>
    <row r="56" spans="4:11" ht="12.75">
      <c r="D56" s="4">
        <f>VLOOKUP($G$53,Daten2!$B$2:$L$38,6,)</f>
        <v>4</v>
      </c>
      <c r="F56" s="7"/>
      <c r="G56" s="8"/>
      <c r="H56" s="5"/>
      <c r="J56" s="4">
        <f>VLOOKUP($G$53,Daten2!$B$2:$L$38,6,)</f>
        <v>4</v>
      </c>
      <c r="K56">
        <f>VLOOKUP($G$53,Daten2!$B$2:$L$38,10,)</f>
        <v>16</v>
      </c>
    </row>
    <row r="57" spans="4:11" ht="12.75">
      <c r="D57" s="4">
        <f>VLOOKUP($G$53,Daten2!$B$2:$L$38,7,)</f>
        <v>5</v>
      </c>
      <c r="F57" s="7"/>
      <c r="G57" s="8"/>
      <c r="H57" s="5"/>
      <c r="J57" s="4">
        <f>VLOOKUP($G$53,Daten2!$B$2:$L$38,7,)</f>
        <v>5</v>
      </c>
      <c r="K57">
        <f>VLOOKUP($G$53,Daten2!$B$2:$L$38,11,)</f>
        <v>25</v>
      </c>
    </row>
    <row r="58" spans="6:10" ht="12.75">
      <c r="F58" s="7"/>
      <c r="G58" s="8"/>
      <c r="H58" s="5"/>
      <c r="J58" s="9"/>
    </row>
  </sheetData>
  <sheetProtection/>
  <mergeCells count="2">
    <mergeCell ref="M2:N2"/>
    <mergeCell ref="M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9"/>
  <sheetViews>
    <sheetView zoomScalePageLayoutView="0" workbookViewId="0" topLeftCell="B15">
      <selection activeCell="M38" sqref="M38"/>
    </sheetView>
  </sheetViews>
  <sheetFormatPr defaultColWidth="11.421875" defaultRowHeight="12.75"/>
  <cols>
    <col min="2" max="2" width="35.00390625" style="0" customWidth="1"/>
    <col min="3" max="4" width="17.140625" style="0" customWidth="1"/>
  </cols>
  <sheetData>
    <row r="1" spans="1:6" ht="12.75">
      <c r="A1">
        <v>37</v>
      </c>
      <c r="E1" s="6" t="s">
        <v>12</v>
      </c>
      <c r="F1" s="6" t="s">
        <v>13</v>
      </c>
    </row>
    <row r="2" spans="1:14" ht="15">
      <c r="A2">
        <f ca="1">ROUND(RAND()*(A1-1)+0.5,0)</f>
        <v>22</v>
      </c>
      <c r="B2">
        <f ca="1">MOD(ROUND(RAND()*A1+0.5,0),A1)</f>
        <v>24</v>
      </c>
      <c r="C2" s="6" t="s">
        <v>11</v>
      </c>
      <c r="D2" s="6" t="str">
        <f>"y("&amp;E2&amp;") = "</f>
        <v>y(9) = </v>
      </c>
      <c r="E2">
        <f ca="1">ROUND(RAND()*8+1,0)</f>
        <v>9</v>
      </c>
      <c r="F2">
        <f>E2^2</f>
        <v>81</v>
      </c>
      <c r="G2">
        <f ca="1">ROUND(RAND()*8+1,0)</f>
        <v>9</v>
      </c>
      <c r="H2">
        <f ca="1">ROUND(RAND()*8+1,0)</f>
        <v>8</v>
      </c>
      <c r="I2">
        <f ca="1">ROUND(RAND()*8+1,0)</f>
        <v>6</v>
      </c>
      <c r="J2" t="str">
        <f>D2&amp;E2&amp;"² = "&amp;F2</f>
        <v>y(9) = 9² = 81</v>
      </c>
      <c r="N2" s="2"/>
    </row>
    <row r="3" spans="2:14" ht="15">
      <c r="B3">
        <f>MOD(B2+$A$2,$A$1)</f>
        <v>9</v>
      </c>
      <c r="C3" s="6" t="str">
        <f>"y(x) = "&amp;G3&amp;"x + "&amp;H3</f>
        <v>y(x) = 6x + 7</v>
      </c>
      <c r="D3" s="6" t="str">
        <f aca="true" t="shared" si="0" ref="D3:D38">"y("&amp;E3&amp;") = "</f>
        <v>y(6) = </v>
      </c>
      <c r="E3">
        <f ca="1">ROUND(RAND()*8+1,0)</f>
        <v>6</v>
      </c>
      <c r="F3">
        <f>E3*G3+H3</f>
        <v>43</v>
      </c>
      <c r="G3">
        <f ca="1">ROUND(RAND()*8+1,0)</f>
        <v>6</v>
      </c>
      <c r="H3">
        <f ca="1">ROUND(RAND()*8+1,0)</f>
        <v>7</v>
      </c>
      <c r="I3">
        <f ca="1">ROUND(RAND()*8+1,0)</f>
        <v>5</v>
      </c>
      <c r="J3" t="str">
        <f>D3&amp;G3&amp;" ∙ "&amp;E3&amp;" + "&amp;H3&amp;" = "&amp;F3</f>
        <v>y(6) = 6 ∙ 6 + 7 = 43</v>
      </c>
      <c r="N3" s="2"/>
    </row>
    <row r="4" spans="2:14" ht="15">
      <c r="B4">
        <f aca="true" t="shared" si="1" ref="B4:B37">MOD(B3+$A$2,$A$1)</f>
        <v>31</v>
      </c>
      <c r="C4" s="6" t="str">
        <f>"y(x) = "&amp;G4&amp;"x - "&amp;H4</f>
        <v>y(x) = 5x - 8</v>
      </c>
      <c r="D4" s="6" t="str">
        <f t="shared" si="0"/>
        <v>y(3) = </v>
      </c>
      <c r="E4">
        <f ca="1">ROUND(RAND()*5+3,0)</f>
        <v>3</v>
      </c>
      <c r="F4">
        <f>E4*G4-H4</f>
        <v>7</v>
      </c>
      <c r="G4">
        <f ca="1">ROUND(RAND()*5+3,0)</f>
        <v>5</v>
      </c>
      <c r="H4">
        <f ca="1">ROUND(RAND()*8+1,0)</f>
        <v>8</v>
      </c>
      <c r="I4">
        <f ca="1">ROUND(RAND()*8+1,0)</f>
        <v>6</v>
      </c>
      <c r="J4" t="str">
        <f>D4&amp;G4&amp;" ∙ "&amp;E4&amp;" - "&amp;H4&amp;" = "&amp;F4</f>
        <v>y(3) = 5 ∙ 3 - 8 = 7</v>
      </c>
      <c r="N4" s="2"/>
    </row>
    <row r="5" spans="2:14" ht="15">
      <c r="B5">
        <f t="shared" si="1"/>
        <v>16</v>
      </c>
      <c r="C5" s="6" t="str">
        <f>"y(x) = "&amp;G5&amp;"x"</f>
        <v>y(x) = 3x</v>
      </c>
      <c r="D5" s="6" t="str">
        <f t="shared" si="0"/>
        <v>y(4) = </v>
      </c>
      <c r="E5">
        <f ca="1">ROUND(RAND()*8+1,0)</f>
        <v>4</v>
      </c>
      <c r="F5">
        <f>E5*G5</f>
        <v>12</v>
      </c>
      <c r="G5">
        <f ca="1">ROUND(RAND()*8+1,0)</f>
        <v>3</v>
      </c>
      <c r="H5">
        <f ca="1">ROUND(RAND()*8+1,0)</f>
        <v>9</v>
      </c>
      <c r="I5">
        <f ca="1">ROUND(RAND()*8+1,0)</f>
        <v>8</v>
      </c>
      <c r="J5" t="str">
        <f>D5&amp;G5&amp;" ∙ "&amp;E5&amp;" = "&amp;F5</f>
        <v>y(4) = 3 ∙ 4 = 12</v>
      </c>
      <c r="N5" s="2"/>
    </row>
    <row r="6" spans="2:14" ht="15">
      <c r="B6">
        <f t="shared" si="1"/>
        <v>1</v>
      </c>
      <c r="C6" s="6" t="str">
        <f>"y(x) = "&amp;G6&amp;" + "&amp;H6&amp;"x²"</f>
        <v>y(x) = 4 + 3x²</v>
      </c>
      <c r="D6" s="6" t="str">
        <f t="shared" si="0"/>
        <v>y(3) = </v>
      </c>
      <c r="E6">
        <f ca="1">ROUND(RAND()*3+1,0)</f>
        <v>3</v>
      </c>
      <c r="F6">
        <f>G6+H6*E6^2</f>
        <v>31</v>
      </c>
      <c r="G6">
        <f ca="1">ROUND(RAND()*3+2,0)</f>
        <v>4</v>
      </c>
      <c r="H6">
        <f ca="1">ROUND(RAND()*3+2,0)</f>
        <v>3</v>
      </c>
      <c r="I6">
        <f ca="1">ROUND(RAND()*8+1,0)</f>
        <v>6</v>
      </c>
      <c r="J6" t="str">
        <f>D6&amp;G6&amp;" + "&amp;H6&amp;" ∙ "&amp;E6&amp;"² = "&amp;F6</f>
        <v>y(3) = 4 + 3 ∙ 3² = 31</v>
      </c>
      <c r="N6" s="2"/>
    </row>
    <row r="7" spans="2:14" ht="15">
      <c r="B7">
        <f t="shared" si="1"/>
        <v>23</v>
      </c>
      <c r="C7" s="6" t="str">
        <f>"y(x) = "&amp;G7&amp;"x - x²"</f>
        <v>y(x) = 7x - x²</v>
      </c>
      <c r="D7" s="6" t="str">
        <f t="shared" si="0"/>
        <v>y(4) = </v>
      </c>
      <c r="E7">
        <f ca="1">ROUND(RAND()*3+1,0)</f>
        <v>4</v>
      </c>
      <c r="F7">
        <f>G7*E7-E7^2</f>
        <v>12</v>
      </c>
      <c r="G7">
        <f ca="1">ROUND(RAND()*4+5,0)</f>
        <v>7</v>
      </c>
      <c r="H7">
        <f ca="1">ROUND(RAND()*8+1,0)</f>
        <v>8</v>
      </c>
      <c r="I7">
        <f ca="1">ROUND(RAND()*8+1,0)</f>
        <v>6</v>
      </c>
      <c r="J7" t="str">
        <f>D7&amp;G7&amp;" ∙ "&amp;E7&amp;" - "&amp;E7&amp;"² = "&amp;F7</f>
        <v>y(4) = 7 ∙ 4 - 4² = 12</v>
      </c>
      <c r="N7" s="2"/>
    </row>
    <row r="8" spans="2:14" ht="15">
      <c r="B8">
        <f t="shared" si="1"/>
        <v>8</v>
      </c>
      <c r="C8" s="6" t="str">
        <f>"y(x) = "&amp;G8&amp;" - x - x²"</f>
        <v>y(x) = 14 - x - x²</v>
      </c>
      <c r="D8" s="6" t="str">
        <f t="shared" si="0"/>
        <v>y(3) = </v>
      </c>
      <c r="E8">
        <f ca="1">ROUND(RAND()*2+1,0)</f>
        <v>3</v>
      </c>
      <c r="F8">
        <f>G8-E8-E8^2</f>
        <v>2</v>
      </c>
      <c r="G8">
        <f ca="1">ROUND(RAND()*8+12,0)</f>
        <v>14</v>
      </c>
      <c r="H8">
        <f ca="1">ROUND(RAND()*8+1,0)</f>
        <v>6</v>
      </c>
      <c r="I8">
        <f ca="1">ROUND(RAND()*8+1,0)</f>
        <v>2</v>
      </c>
      <c r="J8" t="str">
        <f>D8&amp;G8&amp;" - "&amp;E8&amp;" - "&amp;E8&amp;"² = "&amp;F8</f>
        <v>y(3) = 14 - 3 - 3² = 2</v>
      </c>
      <c r="N8" s="2"/>
    </row>
    <row r="9" spans="2:14" ht="15">
      <c r="B9">
        <f t="shared" si="1"/>
        <v>30</v>
      </c>
      <c r="C9" s="6" t="str">
        <f>"y(x) = "&amp;G9&amp;"x²"</f>
        <v>y(x) = 1x²</v>
      </c>
      <c r="D9" s="6" t="str">
        <f>"y("&amp;E9&amp;") = "</f>
        <v>y(2) = </v>
      </c>
      <c r="E9">
        <f ca="1">ROUND(RAND()*3+1,0)</f>
        <v>2</v>
      </c>
      <c r="F9">
        <f>G9*E9^2</f>
        <v>4</v>
      </c>
      <c r="G9">
        <f ca="1">ROUND(RAND()*4+1,0)</f>
        <v>1</v>
      </c>
      <c r="H9">
        <f aca="true" ca="1" t="shared" si="2" ref="H9:I12">ROUND(RAND()*8+1,0)</f>
        <v>3</v>
      </c>
      <c r="I9">
        <f ca="1" t="shared" si="2"/>
        <v>3</v>
      </c>
      <c r="J9" t="str">
        <f>D9&amp;E9&amp;"² = "&amp;F9</f>
        <v>y(2) = 2² = 4</v>
      </c>
      <c r="N9" s="2"/>
    </row>
    <row r="10" spans="2:14" ht="15">
      <c r="B10">
        <f t="shared" si="1"/>
        <v>15</v>
      </c>
      <c r="C10" s="6" t="str">
        <f>"y(x) = "&amp;"x² + "&amp;G10</f>
        <v>y(x) = x² + 2</v>
      </c>
      <c r="D10" s="6" t="str">
        <f>"y("&amp;E10&amp;") = "</f>
        <v>y(2) = </v>
      </c>
      <c r="E10">
        <f ca="1">ROUND(RAND()*3+1,0)</f>
        <v>2</v>
      </c>
      <c r="F10">
        <f>E10^2+G10</f>
        <v>6</v>
      </c>
      <c r="G10">
        <f ca="1">ROUND(RAND()*4+1,0)</f>
        <v>2</v>
      </c>
      <c r="H10">
        <f ca="1" t="shared" si="2"/>
        <v>3</v>
      </c>
      <c r="I10">
        <f ca="1" t="shared" si="2"/>
        <v>5</v>
      </c>
      <c r="J10" t="str">
        <f>D10&amp;E10&amp;"² + "&amp;G10&amp;"= "&amp;F10</f>
        <v>y(2) = 2² + 2= 6</v>
      </c>
      <c r="N10" s="2"/>
    </row>
    <row r="11" spans="2:14" ht="15">
      <c r="B11">
        <f t="shared" si="1"/>
        <v>0</v>
      </c>
      <c r="C11" s="6" t="str">
        <f>"y(x) = "&amp;"x² + "&amp;G11&amp;"x"</f>
        <v>y(x) = x² + 1x</v>
      </c>
      <c r="D11" s="6" t="str">
        <f>"y("&amp;E11&amp;") = "</f>
        <v>y(2) = </v>
      </c>
      <c r="E11">
        <f ca="1">ROUND(RAND()*3+1,0)</f>
        <v>2</v>
      </c>
      <c r="F11">
        <f>E11^2+G11*E11</f>
        <v>6</v>
      </c>
      <c r="G11">
        <f ca="1">ROUND(RAND()*4+1,0)</f>
        <v>1</v>
      </c>
      <c r="H11">
        <f ca="1" t="shared" si="2"/>
        <v>8</v>
      </c>
      <c r="I11">
        <f ca="1" t="shared" si="2"/>
        <v>6</v>
      </c>
      <c r="J11" t="str">
        <f>D11&amp;E11&amp;"² + "&amp;G11&amp;" ∙ "&amp;E11&amp;"= "&amp;F11</f>
        <v>y(2) = 2² + 1 ∙ 2= 6</v>
      </c>
      <c r="N11" s="2"/>
    </row>
    <row r="12" spans="2:14" ht="15">
      <c r="B12">
        <f t="shared" si="1"/>
        <v>22</v>
      </c>
      <c r="C12" s="6" t="s">
        <v>11</v>
      </c>
      <c r="D12" s="6" t="str">
        <f>"y("&amp;E12&amp;") = "</f>
        <v>y(1) = </v>
      </c>
      <c r="E12">
        <f ca="1">ROUND(RAND()*8+1,0)</f>
        <v>1</v>
      </c>
      <c r="F12">
        <f>E12^2</f>
        <v>1</v>
      </c>
      <c r="G12">
        <f ca="1">ROUND(RAND()*8+1,0)</f>
        <v>2</v>
      </c>
      <c r="H12">
        <f ca="1" t="shared" si="2"/>
        <v>1</v>
      </c>
      <c r="I12">
        <f ca="1" t="shared" si="2"/>
        <v>1</v>
      </c>
      <c r="J12" t="str">
        <f>D12&amp;E12&amp;"² = "&amp;F12</f>
        <v>y(1) = 1² = 1</v>
      </c>
      <c r="N12" s="2"/>
    </row>
    <row r="13" spans="2:14" ht="15">
      <c r="B13">
        <f t="shared" si="1"/>
        <v>7</v>
      </c>
      <c r="C13" s="6" t="str">
        <f>"y(x) = "&amp;G13&amp;"x + "&amp;H13</f>
        <v>y(x) = 8x + 4</v>
      </c>
      <c r="D13" s="6" t="str">
        <f t="shared" si="0"/>
        <v>y(3) = </v>
      </c>
      <c r="E13">
        <f ca="1">ROUND(RAND()*8+1,0)</f>
        <v>3</v>
      </c>
      <c r="F13">
        <f>E13*G13+H13</f>
        <v>28</v>
      </c>
      <c r="G13">
        <f ca="1">ROUND(RAND()*8+1,0)</f>
        <v>8</v>
      </c>
      <c r="H13">
        <f ca="1">ROUND(RAND()*8+1,0)</f>
        <v>4</v>
      </c>
      <c r="I13">
        <f ca="1">ROUND(RAND()*8+1,0)</f>
        <v>3</v>
      </c>
      <c r="J13" t="str">
        <f>D13&amp;G13&amp;" ∙ "&amp;E13&amp;" + "&amp;H13&amp;" = "&amp;F13</f>
        <v>y(3) = 8 ∙ 3 + 4 = 28</v>
      </c>
      <c r="N13" s="2"/>
    </row>
    <row r="14" spans="2:14" ht="15">
      <c r="B14">
        <f t="shared" si="1"/>
        <v>29</v>
      </c>
      <c r="C14" s="6" t="str">
        <f>"y(x) = "&amp;G14&amp;"x - "&amp;H14</f>
        <v>y(x) = 8x - 5</v>
      </c>
      <c r="D14" s="6" t="str">
        <f t="shared" si="0"/>
        <v>y(7) = </v>
      </c>
      <c r="E14">
        <f ca="1">ROUND(RAND()*5+3,0)</f>
        <v>7</v>
      </c>
      <c r="F14">
        <f>E14*G14-H14</f>
        <v>51</v>
      </c>
      <c r="G14">
        <f ca="1">ROUND(RAND()*5+3,0)</f>
        <v>8</v>
      </c>
      <c r="H14">
        <f ca="1">ROUND(RAND()*8+1,0)</f>
        <v>5</v>
      </c>
      <c r="I14">
        <f ca="1">ROUND(RAND()*8+1,0)</f>
        <v>2</v>
      </c>
      <c r="J14" t="str">
        <f>D14&amp;G14&amp;" ∙ "&amp;E14&amp;" - "&amp;H14&amp;" = "&amp;F14</f>
        <v>y(7) = 8 ∙ 7 - 5 = 51</v>
      </c>
      <c r="N14" s="2"/>
    </row>
    <row r="15" spans="2:14" ht="15">
      <c r="B15">
        <f t="shared" si="1"/>
        <v>14</v>
      </c>
      <c r="C15" s="6" t="str">
        <f>"y(x) = "&amp;G15&amp;"x"</f>
        <v>y(x) = 8x</v>
      </c>
      <c r="D15" s="6" t="str">
        <f t="shared" si="0"/>
        <v>y(3) = </v>
      </c>
      <c r="E15">
        <f ca="1">ROUND(RAND()*8+1,0)</f>
        <v>3</v>
      </c>
      <c r="F15">
        <f>E15*G15</f>
        <v>24</v>
      </c>
      <c r="G15">
        <f ca="1">ROUND(RAND()*8+1,0)</f>
        <v>8</v>
      </c>
      <c r="H15">
        <f ca="1">ROUND(RAND()*8+1,0)</f>
        <v>9</v>
      </c>
      <c r="I15">
        <f ca="1">ROUND(RAND()*8+1,0)</f>
        <v>4</v>
      </c>
      <c r="J15" t="str">
        <f>D15&amp;G15&amp;" ∙ "&amp;E15&amp;" = "&amp;F15</f>
        <v>y(3) = 8 ∙ 3 = 24</v>
      </c>
      <c r="N15" s="2"/>
    </row>
    <row r="16" spans="2:14" ht="15">
      <c r="B16">
        <f t="shared" si="1"/>
        <v>36</v>
      </c>
      <c r="C16" s="6" t="str">
        <f>"y(x) = "&amp;G16&amp;" + "&amp;H16&amp;"x²"</f>
        <v>y(x) = 2 + 4x²</v>
      </c>
      <c r="D16" s="6" t="str">
        <f t="shared" si="0"/>
        <v>y(2) = </v>
      </c>
      <c r="E16">
        <f ca="1">ROUND(RAND()*3+1,0)</f>
        <v>2</v>
      </c>
      <c r="F16">
        <f>G16+H16*E16^2</f>
        <v>18</v>
      </c>
      <c r="G16">
        <f ca="1">ROUND(RAND()*3+2,0)</f>
        <v>2</v>
      </c>
      <c r="H16">
        <f ca="1">ROUND(RAND()*3+2,0)</f>
        <v>4</v>
      </c>
      <c r="I16">
        <f ca="1">ROUND(RAND()*8+1,0)</f>
        <v>7</v>
      </c>
      <c r="J16" t="str">
        <f>D16&amp;G16&amp;" + "&amp;H16&amp;" ∙ "&amp;E16&amp;"² = "&amp;F16</f>
        <v>y(2) = 2 + 4 ∙ 2² = 18</v>
      </c>
      <c r="N16" s="2"/>
    </row>
    <row r="17" spans="2:14" ht="15">
      <c r="B17">
        <f t="shared" si="1"/>
        <v>21</v>
      </c>
      <c r="C17" s="6" t="str">
        <f>"y(x) = "&amp;G17&amp;"x - x²"</f>
        <v>y(x) = 6x - x²</v>
      </c>
      <c r="D17" s="6" t="str">
        <f t="shared" si="0"/>
        <v>y(3) = </v>
      </c>
      <c r="E17">
        <f ca="1">ROUND(RAND()*3+1,0)</f>
        <v>3</v>
      </c>
      <c r="F17">
        <f>G17*E17-E17^2</f>
        <v>9</v>
      </c>
      <c r="G17">
        <f ca="1">ROUND(RAND()*4+5,0)</f>
        <v>6</v>
      </c>
      <c r="H17">
        <f ca="1">ROUND(RAND()*8+1,0)</f>
        <v>2</v>
      </c>
      <c r="I17">
        <f ca="1">ROUND(RAND()*8+1,0)</f>
        <v>8</v>
      </c>
      <c r="J17" t="str">
        <f>D17&amp;G17&amp;" ∙ "&amp;E17&amp;" - "&amp;E17&amp;"² = "&amp;F17</f>
        <v>y(3) = 6 ∙ 3 - 3² = 9</v>
      </c>
      <c r="N17" s="2"/>
    </row>
    <row r="18" spans="2:14" ht="15">
      <c r="B18">
        <f t="shared" si="1"/>
        <v>6</v>
      </c>
      <c r="C18" s="6" t="str">
        <f>"y(x) = "&amp;G18&amp;" - x - x²"</f>
        <v>y(x) = 16 - x - x²</v>
      </c>
      <c r="D18" s="6" t="str">
        <f t="shared" si="0"/>
        <v>y(3) = </v>
      </c>
      <c r="E18">
        <f ca="1">ROUND(RAND()*2+1,0)</f>
        <v>3</v>
      </c>
      <c r="F18">
        <f>G18-E18-E18^2</f>
        <v>4</v>
      </c>
      <c r="G18">
        <f ca="1">ROUND(RAND()*8+12,0)</f>
        <v>16</v>
      </c>
      <c r="H18">
        <f ca="1">ROUND(RAND()*8+1,0)</f>
        <v>7</v>
      </c>
      <c r="I18">
        <f ca="1">ROUND(RAND()*8+1,0)</f>
        <v>4</v>
      </c>
      <c r="J18" t="str">
        <f>D18&amp;G18&amp;" - "&amp;E18&amp;" - "&amp;E18&amp;"² = "&amp;F18</f>
        <v>y(3) = 16 - 3 - 3² = 4</v>
      </c>
      <c r="N18" s="2"/>
    </row>
    <row r="19" spans="2:14" ht="15">
      <c r="B19">
        <f t="shared" si="1"/>
        <v>28</v>
      </c>
      <c r="C19" s="6" t="str">
        <f>"y(x) = "&amp;G19&amp;"x²"</f>
        <v>y(x) = 4x²</v>
      </c>
      <c r="D19" s="6" t="str">
        <f>"y("&amp;E19&amp;") = "</f>
        <v>y(2) = </v>
      </c>
      <c r="E19">
        <f ca="1">ROUND(RAND()*3+1,0)</f>
        <v>2</v>
      </c>
      <c r="F19">
        <f>G19*E19^2</f>
        <v>16</v>
      </c>
      <c r="G19">
        <f ca="1">ROUND(RAND()*4+1,0)</f>
        <v>4</v>
      </c>
      <c r="H19">
        <f aca="true" ca="1" t="shared" si="3" ref="H19:I22">ROUND(RAND()*8+1,0)</f>
        <v>8</v>
      </c>
      <c r="I19">
        <f ca="1" t="shared" si="3"/>
        <v>3</v>
      </c>
      <c r="J19" t="str">
        <f>D19&amp;E19&amp;"² = "&amp;F19</f>
        <v>y(2) = 2² = 16</v>
      </c>
      <c r="N19" s="2"/>
    </row>
    <row r="20" spans="2:14" ht="15">
      <c r="B20">
        <f t="shared" si="1"/>
        <v>13</v>
      </c>
      <c r="C20" s="6" t="str">
        <f>"y(x) = "&amp;"x² + "&amp;G20</f>
        <v>y(x) = x² + 4</v>
      </c>
      <c r="D20" s="6" t="str">
        <f>"y("&amp;E20&amp;") = "</f>
        <v>y(2) = </v>
      </c>
      <c r="E20">
        <f ca="1">ROUND(RAND()*3+1,0)</f>
        <v>2</v>
      </c>
      <c r="F20">
        <f>E20^2+G20</f>
        <v>8</v>
      </c>
      <c r="G20">
        <f ca="1">ROUND(RAND()*4+1,0)</f>
        <v>4</v>
      </c>
      <c r="H20">
        <f ca="1" t="shared" si="3"/>
        <v>2</v>
      </c>
      <c r="I20">
        <f ca="1" t="shared" si="3"/>
        <v>7</v>
      </c>
      <c r="J20" t="str">
        <f>D20&amp;E20&amp;"² + "&amp;G20&amp;"= "&amp;F20</f>
        <v>y(2) = 2² + 4= 8</v>
      </c>
      <c r="N20" s="2"/>
    </row>
    <row r="21" spans="2:14" ht="15">
      <c r="B21">
        <f t="shared" si="1"/>
        <v>35</v>
      </c>
      <c r="C21" s="6" t="str">
        <f>"y(x) = "&amp;"x² + "&amp;G21&amp;"x"</f>
        <v>y(x) = x² + 4x</v>
      </c>
      <c r="D21" s="6" t="str">
        <f>"y("&amp;E21&amp;") = "</f>
        <v>y(3) = </v>
      </c>
      <c r="E21">
        <f ca="1">ROUND(RAND()*3+1,0)</f>
        <v>3</v>
      </c>
      <c r="F21">
        <f>E21^2+G21*E21</f>
        <v>21</v>
      </c>
      <c r="G21">
        <f ca="1">ROUND(RAND()*4+1,0)</f>
        <v>4</v>
      </c>
      <c r="H21">
        <f ca="1" t="shared" si="3"/>
        <v>8</v>
      </c>
      <c r="I21">
        <f ca="1" t="shared" si="3"/>
        <v>2</v>
      </c>
      <c r="J21" t="str">
        <f>D21&amp;E21&amp;"² + "&amp;G21&amp;" ∙ "&amp;E21&amp;"= "&amp;F21</f>
        <v>y(3) = 3² + 4 ∙ 3= 21</v>
      </c>
      <c r="N21" s="2"/>
    </row>
    <row r="22" spans="2:10" ht="12.75">
      <c r="B22">
        <f t="shared" si="1"/>
        <v>20</v>
      </c>
      <c r="C22" s="6" t="s">
        <v>11</v>
      </c>
      <c r="D22" s="6" t="str">
        <f>"y("&amp;E22&amp;") = "</f>
        <v>y(9) = </v>
      </c>
      <c r="E22">
        <f ca="1">ROUND(RAND()*8+1,0)</f>
        <v>9</v>
      </c>
      <c r="F22">
        <f>E22^2</f>
        <v>81</v>
      </c>
      <c r="G22">
        <f ca="1">ROUND(RAND()*8+1,0)</f>
        <v>2</v>
      </c>
      <c r="H22">
        <f ca="1" t="shared" si="3"/>
        <v>7</v>
      </c>
      <c r="I22">
        <f ca="1" t="shared" si="3"/>
        <v>3</v>
      </c>
      <c r="J22" t="str">
        <f>D22&amp;E22&amp;"² = "&amp;F22</f>
        <v>y(9) = 9² = 81</v>
      </c>
    </row>
    <row r="23" spans="2:10" ht="12.75">
      <c r="B23">
        <f>MOD(B22+$A$2,$A$1)</f>
        <v>5</v>
      </c>
      <c r="C23" s="6" t="str">
        <f>"y(x) = "&amp;G23&amp;"x + "&amp;H23</f>
        <v>y(x) = 4x + 5</v>
      </c>
      <c r="D23" s="6" t="str">
        <f t="shared" si="0"/>
        <v>y(8) = </v>
      </c>
      <c r="E23">
        <f ca="1">ROUND(RAND()*8+1,0)</f>
        <v>8</v>
      </c>
      <c r="F23">
        <f>E23*G23+H23</f>
        <v>37</v>
      </c>
      <c r="G23">
        <f ca="1">ROUND(RAND()*8+1,0)</f>
        <v>4</v>
      </c>
      <c r="H23">
        <f ca="1">ROUND(RAND()*8+1,0)</f>
        <v>5</v>
      </c>
      <c r="I23">
        <f ca="1">ROUND(RAND()*8+1,0)</f>
        <v>3</v>
      </c>
      <c r="J23" t="str">
        <f>D23&amp;G23&amp;" ∙ "&amp;E23&amp;" + "&amp;H23&amp;" = "&amp;F23</f>
        <v>y(8) = 4 ∙ 8 + 5 = 37</v>
      </c>
    </row>
    <row r="24" spans="2:10" ht="12.75">
      <c r="B24">
        <f t="shared" si="1"/>
        <v>27</v>
      </c>
      <c r="C24" s="6" t="str">
        <f>"y(x) = "&amp;G24&amp;"x - "&amp;H24</f>
        <v>y(x) = 8x - 6</v>
      </c>
      <c r="D24" s="6" t="str">
        <f t="shared" si="0"/>
        <v>y(7) = </v>
      </c>
      <c r="E24">
        <f ca="1">ROUND(RAND()*5+3,0)</f>
        <v>7</v>
      </c>
      <c r="F24">
        <f>E24*G24-H24</f>
        <v>50</v>
      </c>
      <c r="G24">
        <f ca="1">ROUND(RAND()*5+3,0)</f>
        <v>8</v>
      </c>
      <c r="H24">
        <f ca="1">ROUND(RAND()*8+1,0)</f>
        <v>6</v>
      </c>
      <c r="I24">
        <f ca="1">ROUND(RAND()*8+1,0)</f>
        <v>8</v>
      </c>
      <c r="J24" t="str">
        <f>D24&amp;G24&amp;" ∙ "&amp;E24&amp;" - "&amp;H24&amp;" = "&amp;F24</f>
        <v>y(7) = 8 ∙ 7 - 6 = 50</v>
      </c>
    </row>
    <row r="25" spans="2:10" ht="12.75">
      <c r="B25">
        <f t="shared" si="1"/>
        <v>12</v>
      </c>
      <c r="C25" s="6" t="str">
        <f>"y(x) = "&amp;G25&amp;"x"</f>
        <v>y(x) = 8x</v>
      </c>
      <c r="D25" s="6" t="str">
        <f t="shared" si="0"/>
        <v>y(8) = </v>
      </c>
      <c r="E25">
        <f ca="1">ROUND(RAND()*8+1,0)</f>
        <v>8</v>
      </c>
      <c r="F25">
        <f>E25*G25</f>
        <v>64</v>
      </c>
      <c r="G25">
        <f ca="1">ROUND(RAND()*8+1,0)</f>
        <v>8</v>
      </c>
      <c r="H25">
        <f ca="1">ROUND(RAND()*8+1,0)</f>
        <v>9</v>
      </c>
      <c r="I25">
        <f ca="1">ROUND(RAND()*8+1,0)</f>
        <v>7</v>
      </c>
      <c r="J25" t="str">
        <f>D25&amp;G25&amp;" ∙ "&amp;E25&amp;" = "&amp;F25</f>
        <v>y(8) = 8 ∙ 8 = 64</v>
      </c>
    </row>
    <row r="26" spans="2:10" ht="12.75">
      <c r="B26">
        <f t="shared" si="1"/>
        <v>34</v>
      </c>
      <c r="C26" s="6" t="str">
        <f>"y(x) = "&amp;G26&amp;" + "&amp;H26&amp;"x²"</f>
        <v>y(x) = 2 + 5x²</v>
      </c>
      <c r="D26" s="6" t="str">
        <f t="shared" si="0"/>
        <v>y(1) = </v>
      </c>
      <c r="E26">
        <f ca="1">ROUND(RAND()*3+1,0)</f>
        <v>1</v>
      </c>
      <c r="F26">
        <f>G26+H26*E26^2</f>
        <v>7</v>
      </c>
      <c r="G26">
        <f ca="1">ROUND(RAND()*3+2,0)</f>
        <v>2</v>
      </c>
      <c r="H26">
        <f ca="1">ROUND(RAND()*3+2,0)</f>
        <v>5</v>
      </c>
      <c r="I26">
        <f ca="1">ROUND(RAND()*8+1,0)</f>
        <v>9</v>
      </c>
      <c r="J26" t="str">
        <f>D26&amp;G26&amp;" + "&amp;H26&amp;" ∙ "&amp;E26&amp;"² = "&amp;F26</f>
        <v>y(1) = 2 + 5 ∙ 1² = 7</v>
      </c>
    </row>
    <row r="27" spans="2:10" ht="12.75">
      <c r="B27">
        <f t="shared" si="1"/>
        <v>19</v>
      </c>
      <c r="C27" s="6" t="str">
        <f>"y(x) = "&amp;G27&amp;"x - x²"</f>
        <v>y(x) = 5x - x²</v>
      </c>
      <c r="D27" s="6" t="str">
        <f t="shared" si="0"/>
        <v>y(1) = </v>
      </c>
      <c r="E27">
        <f ca="1">ROUND(RAND()*3+1,0)</f>
        <v>1</v>
      </c>
      <c r="F27">
        <f>G27*E27-E27^2</f>
        <v>4</v>
      </c>
      <c r="G27">
        <f ca="1">ROUND(RAND()*4+5,0)</f>
        <v>5</v>
      </c>
      <c r="H27">
        <f ca="1">ROUND(RAND()*8+1,0)</f>
        <v>5</v>
      </c>
      <c r="I27">
        <f ca="1">ROUND(RAND()*8+1,0)</f>
        <v>7</v>
      </c>
      <c r="J27" t="str">
        <f>D27&amp;G27&amp;" ∙ "&amp;E27&amp;" - "&amp;E27&amp;"² = "&amp;F27</f>
        <v>y(1) = 5 ∙ 1 - 1² = 4</v>
      </c>
    </row>
    <row r="28" spans="2:10" ht="12.75">
      <c r="B28">
        <f t="shared" si="1"/>
        <v>4</v>
      </c>
      <c r="C28" s="6" t="str">
        <f>"y(x) = "&amp;G28&amp;" - x - x²"</f>
        <v>y(x) = 19 - x - x²</v>
      </c>
      <c r="D28" s="6" t="str">
        <f t="shared" si="0"/>
        <v>y(1) = </v>
      </c>
      <c r="E28">
        <f ca="1">ROUND(RAND()*2+1,0)</f>
        <v>1</v>
      </c>
      <c r="F28">
        <f>G28-E28-E28^2</f>
        <v>17</v>
      </c>
      <c r="G28">
        <f ca="1">ROUND(RAND()*8+12,0)</f>
        <v>19</v>
      </c>
      <c r="H28">
        <f ca="1">ROUND(RAND()*8+1,0)</f>
        <v>7</v>
      </c>
      <c r="I28">
        <f ca="1">ROUND(RAND()*8+1,0)</f>
        <v>5</v>
      </c>
      <c r="J28" t="str">
        <f>D28&amp;G28&amp;" - "&amp;E28&amp;" - "&amp;E28&amp;"² = "&amp;F28</f>
        <v>y(1) = 19 - 1 - 1² = 17</v>
      </c>
    </row>
    <row r="29" spans="2:10" ht="12.75">
      <c r="B29">
        <f t="shared" si="1"/>
        <v>26</v>
      </c>
      <c r="C29" s="6" t="str">
        <f>"y(x) = "&amp;G29&amp;"x²"</f>
        <v>y(x) = 4x²</v>
      </c>
      <c r="D29" s="6" t="str">
        <f>"y("&amp;E29&amp;") = "</f>
        <v>y(1) = </v>
      </c>
      <c r="E29">
        <f ca="1">ROUND(RAND()*3+1,0)</f>
        <v>1</v>
      </c>
      <c r="F29">
        <f>G29*E29^2</f>
        <v>4</v>
      </c>
      <c r="G29">
        <f ca="1">ROUND(RAND()*4+1,0)</f>
        <v>4</v>
      </c>
      <c r="H29">
        <f aca="true" ca="1" t="shared" si="4" ref="H29:I32">ROUND(RAND()*8+1,0)</f>
        <v>1</v>
      </c>
      <c r="I29">
        <f ca="1" t="shared" si="4"/>
        <v>1</v>
      </c>
      <c r="J29" t="str">
        <f>D29&amp;E29&amp;"² = "&amp;F29</f>
        <v>y(1) = 1² = 4</v>
      </c>
    </row>
    <row r="30" spans="2:10" ht="12.75">
      <c r="B30">
        <f t="shared" si="1"/>
        <v>11</v>
      </c>
      <c r="C30" s="6" t="str">
        <f>"y(x) = "&amp;"x² + "&amp;G30</f>
        <v>y(x) = x² + 3</v>
      </c>
      <c r="D30" s="6" t="str">
        <f>"y("&amp;E30&amp;") = "</f>
        <v>y(2) = </v>
      </c>
      <c r="E30">
        <f ca="1">ROUND(RAND()*3+1,0)</f>
        <v>2</v>
      </c>
      <c r="F30">
        <f>E30^2+G30</f>
        <v>7</v>
      </c>
      <c r="G30">
        <f ca="1">ROUND(RAND()*4+1,0)</f>
        <v>3</v>
      </c>
      <c r="H30">
        <f ca="1" t="shared" si="4"/>
        <v>4</v>
      </c>
      <c r="I30">
        <f ca="1" t="shared" si="4"/>
        <v>3</v>
      </c>
      <c r="J30" t="str">
        <f>D30&amp;E30&amp;"² + "&amp;G30&amp;"= "&amp;F30</f>
        <v>y(2) = 2² + 3= 7</v>
      </c>
    </row>
    <row r="31" spans="2:10" ht="12.75">
      <c r="B31">
        <f t="shared" si="1"/>
        <v>33</v>
      </c>
      <c r="C31" s="6" t="str">
        <f>"y(x) = "&amp;"x² + "&amp;G31&amp;"x"</f>
        <v>y(x) = x² + 4x</v>
      </c>
      <c r="D31" s="6" t="str">
        <f>"y("&amp;E31&amp;") = "</f>
        <v>y(3) = </v>
      </c>
      <c r="E31">
        <f ca="1">ROUND(RAND()*3+1,0)</f>
        <v>3</v>
      </c>
      <c r="F31">
        <f>E31^2+G31*E31</f>
        <v>21</v>
      </c>
      <c r="G31">
        <f ca="1">ROUND(RAND()*4+1,0)</f>
        <v>4</v>
      </c>
      <c r="H31">
        <f ca="1" t="shared" si="4"/>
        <v>8</v>
      </c>
      <c r="I31">
        <f ca="1" t="shared" si="4"/>
        <v>1</v>
      </c>
      <c r="J31" t="str">
        <f>D31&amp;E31&amp;"² + "&amp;G31&amp;" ∙ "&amp;E31&amp;"= "&amp;F31</f>
        <v>y(3) = 3² + 4 ∙ 3= 21</v>
      </c>
    </row>
    <row r="32" spans="2:10" ht="12.75">
      <c r="B32">
        <f t="shared" si="1"/>
        <v>18</v>
      </c>
      <c r="C32" s="6" t="s">
        <v>11</v>
      </c>
      <c r="D32" s="6" t="str">
        <f>"y("&amp;E32&amp;") = "</f>
        <v>y(3) = </v>
      </c>
      <c r="E32">
        <f ca="1">ROUND(RAND()*8+1,0)</f>
        <v>3</v>
      </c>
      <c r="F32">
        <f>E32^2</f>
        <v>9</v>
      </c>
      <c r="G32">
        <f ca="1">ROUND(RAND()*8+1,0)</f>
        <v>5</v>
      </c>
      <c r="H32">
        <f ca="1" t="shared" si="4"/>
        <v>3</v>
      </c>
      <c r="I32">
        <f ca="1" t="shared" si="4"/>
        <v>4</v>
      </c>
      <c r="J32" t="str">
        <f>D32&amp;E32&amp;"² = "&amp;F32</f>
        <v>y(3) = 3² = 9</v>
      </c>
    </row>
    <row r="33" spans="2:10" ht="12.75">
      <c r="B33">
        <f t="shared" si="1"/>
        <v>3</v>
      </c>
      <c r="C33" s="6" t="str">
        <f>"y(x) = "&amp;G33&amp;"x + "&amp;H33</f>
        <v>y(x) = 8x + 7</v>
      </c>
      <c r="D33" s="6" t="str">
        <f t="shared" si="0"/>
        <v>y(5) = </v>
      </c>
      <c r="E33">
        <f ca="1">ROUND(RAND()*8+1,0)</f>
        <v>5</v>
      </c>
      <c r="F33">
        <f>E33*G33+H33</f>
        <v>47</v>
      </c>
      <c r="G33">
        <f ca="1">ROUND(RAND()*8+1,0)</f>
        <v>8</v>
      </c>
      <c r="H33">
        <f ca="1">ROUND(RAND()*8+1,0)</f>
        <v>7</v>
      </c>
      <c r="I33">
        <f ca="1">ROUND(RAND()*8+1,0)</f>
        <v>3</v>
      </c>
      <c r="J33" t="str">
        <f>D33&amp;G33&amp;" ∙ "&amp;E33&amp;" + "&amp;H33&amp;" = "&amp;F33</f>
        <v>y(5) = 8 ∙ 5 + 7 = 47</v>
      </c>
    </row>
    <row r="34" spans="2:10" ht="12.75">
      <c r="B34">
        <f t="shared" si="1"/>
        <v>25</v>
      </c>
      <c r="C34" s="6" t="str">
        <f>"y(x) = "&amp;G34&amp;"x - "&amp;H34</f>
        <v>y(x) = 8x - 6</v>
      </c>
      <c r="D34" s="6" t="str">
        <f t="shared" si="0"/>
        <v>y(3) = </v>
      </c>
      <c r="E34">
        <f ca="1">ROUND(RAND()*5+3,0)</f>
        <v>3</v>
      </c>
      <c r="F34">
        <f>E34*G34-H34</f>
        <v>18</v>
      </c>
      <c r="G34">
        <f ca="1">ROUND(RAND()*5+3,0)</f>
        <v>8</v>
      </c>
      <c r="H34">
        <f ca="1">ROUND(RAND()*8+1,0)</f>
        <v>6</v>
      </c>
      <c r="I34">
        <f ca="1">ROUND(RAND()*8+1,0)</f>
        <v>8</v>
      </c>
      <c r="J34" t="str">
        <f>D34&amp;G34&amp;" ∙ "&amp;E34&amp;" - "&amp;H34&amp;" = "&amp;F34</f>
        <v>y(3) = 8 ∙ 3 - 6 = 18</v>
      </c>
    </row>
    <row r="35" spans="2:10" ht="12.75">
      <c r="B35">
        <f t="shared" si="1"/>
        <v>10</v>
      </c>
      <c r="C35" s="6" t="str">
        <f>"y(x) = "&amp;G35&amp;"x"</f>
        <v>y(x) = 9x</v>
      </c>
      <c r="D35" s="6" t="str">
        <f t="shared" si="0"/>
        <v>y(2) = </v>
      </c>
      <c r="E35">
        <f ca="1">ROUND(RAND()*8+1,0)</f>
        <v>2</v>
      </c>
      <c r="F35">
        <f>E35*G35</f>
        <v>18</v>
      </c>
      <c r="G35">
        <f ca="1">ROUND(RAND()*8+1,0)</f>
        <v>9</v>
      </c>
      <c r="H35">
        <f ca="1">ROUND(RAND()*8+1,0)</f>
        <v>9</v>
      </c>
      <c r="I35">
        <f ca="1">ROUND(RAND()*8+1,0)</f>
        <v>5</v>
      </c>
      <c r="J35" t="str">
        <f>D35&amp;G35&amp;" ∙ "&amp;E35&amp;" = "&amp;F35</f>
        <v>y(2) = 9 ∙ 2 = 18</v>
      </c>
    </row>
    <row r="36" spans="2:10" ht="12.75">
      <c r="B36">
        <f t="shared" si="1"/>
        <v>32</v>
      </c>
      <c r="C36" s="6" t="str">
        <f>"y(x) = "&amp;G36&amp;" + "&amp;H36&amp;"x²"</f>
        <v>y(x) = 3 + 3x²</v>
      </c>
      <c r="D36" s="6" t="str">
        <f t="shared" si="0"/>
        <v>y(3) = </v>
      </c>
      <c r="E36">
        <f ca="1">ROUND(RAND()*3+1,0)</f>
        <v>3</v>
      </c>
      <c r="F36">
        <f>G36+H36*E36^2</f>
        <v>30</v>
      </c>
      <c r="G36">
        <f ca="1">ROUND(RAND()*3+2,0)</f>
        <v>3</v>
      </c>
      <c r="H36">
        <f ca="1">ROUND(RAND()*3+2,0)</f>
        <v>3</v>
      </c>
      <c r="I36">
        <f ca="1">ROUND(RAND()*8+1,0)</f>
        <v>5</v>
      </c>
      <c r="J36" t="str">
        <f>D36&amp;G36&amp;" + "&amp;H36&amp;" ∙ "&amp;E36&amp;"² = "&amp;F36</f>
        <v>y(3) = 3 + 3 ∙ 3² = 30</v>
      </c>
    </row>
    <row r="37" spans="2:10" ht="12.75">
      <c r="B37">
        <f t="shared" si="1"/>
        <v>17</v>
      </c>
      <c r="C37" s="6" t="str">
        <f>"y(x) = "&amp;G37&amp;"x - x²"</f>
        <v>y(x) = 9x - x²</v>
      </c>
      <c r="D37" s="6" t="str">
        <f t="shared" si="0"/>
        <v>y(3) = </v>
      </c>
      <c r="E37">
        <f ca="1">ROUND(RAND()*3+1,0)</f>
        <v>3</v>
      </c>
      <c r="F37">
        <f>G37*E37-E37^2</f>
        <v>18</v>
      </c>
      <c r="G37">
        <f ca="1">ROUND(RAND()*4+5,0)</f>
        <v>9</v>
      </c>
      <c r="H37">
        <f ca="1">ROUND(RAND()*8+1,0)</f>
        <v>1</v>
      </c>
      <c r="I37">
        <f ca="1">ROUND(RAND()*8+1,0)</f>
        <v>6</v>
      </c>
      <c r="J37" t="str">
        <f>D37&amp;G37&amp;" ∙ "&amp;E37&amp;" - "&amp;E37&amp;"² = "&amp;F37</f>
        <v>y(3) = 9 ∙ 3 - 3² = 18</v>
      </c>
    </row>
    <row r="38" spans="2:10" ht="12.75">
      <c r="B38">
        <f>MOD(B37+$A$2,$A$1)</f>
        <v>2</v>
      </c>
      <c r="C38" s="6" t="str">
        <f>"y(x) = "&amp;G38&amp;" - x - x²"</f>
        <v>y(x) = 19 - x - x²</v>
      </c>
      <c r="D38" s="6" t="str">
        <f t="shared" si="0"/>
        <v>y(1) = </v>
      </c>
      <c r="E38">
        <f ca="1">ROUND(RAND()*2+1,0)</f>
        <v>1</v>
      </c>
      <c r="F38">
        <f>G38-E38-E38^2</f>
        <v>17</v>
      </c>
      <c r="G38">
        <f ca="1">ROUND(RAND()*8+12,0)</f>
        <v>19</v>
      </c>
      <c r="H38">
        <f ca="1">ROUND(RAND()*8+1,0)</f>
        <v>4</v>
      </c>
      <c r="I38">
        <f ca="1">ROUND(RAND()*8+1,0)</f>
        <v>8</v>
      </c>
      <c r="J38" t="str">
        <f>D38&amp;G38&amp;" - "&amp;E38&amp;" - "&amp;E38&amp;"² = "&amp;F38</f>
        <v>y(1) = 19 - 1 - 1² = 17</v>
      </c>
    </row>
    <row r="39" spans="2:4" ht="15">
      <c r="B39" s="1"/>
      <c r="C39" s="6"/>
      <c r="D39" s="6"/>
    </row>
    <row r="40" spans="3:4" ht="12.75">
      <c r="C40" s="6"/>
      <c r="D40" s="6"/>
    </row>
    <row r="41" spans="2:4" ht="15">
      <c r="B41" s="2"/>
      <c r="C41" s="6"/>
      <c r="D41" s="6"/>
    </row>
    <row r="43" spans="2:4" ht="15">
      <c r="B43" s="1"/>
      <c r="C43" s="1"/>
      <c r="D43" s="1"/>
    </row>
    <row r="44" spans="2:4" ht="15">
      <c r="B44" s="1"/>
      <c r="C44" s="1"/>
      <c r="D44" s="1"/>
    </row>
    <row r="45" spans="2:4" ht="15">
      <c r="B45" s="1"/>
      <c r="C45" s="1"/>
      <c r="D45" s="1"/>
    </row>
    <row r="46" spans="2:4" ht="15">
      <c r="B46" s="1"/>
      <c r="C46" s="1"/>
      <c r="D46" s="1"/>
    </row>
    <row r="47" spans="2:4" ht="15">
      <c r="B47" s="1"/>
      <c r="C47" s="1"/>
      <c r="D47" s="1"/>
    </row>
    <row r="48" spans="2:4" ht="15">
      <c r="B48" s="1"/>
      <c r="C48" s="1"/>
      <c r="D48" s="1"/>
    </row>
    <row r="49" spans="2:4" ht="15">
      <c r="B49" s="1"/>
      <c r="C49" s="1"/>
      <c r="D49" s="1"/>
    </row>
    <row r="51" ht="15">
      <c r="B51" s="2"/>
    </row>
    <row r="53" spans="2:4" ht="15">
      <c r="B53" s="1"/>
      <c r="C53" s="1"/>
      <c r="D53" s="1"/>
    </row>
    <row r="54" spans="2:4" ht="15">
      <c r="B54" s="1"/>
      <c r="C54" s="1"/>
      <c r="D54" s="1"/>
    </row>
    <row r="55" spans="2:4" ht="15">
      <c r="B55" s="1"/>
      <c r="C55" s="1"/>
      <c r="D55" s="1"/>
    </row>
    <row r="56" spans="2:4" ht="15">
      <c r="B56" s="1"/>
      <c r="C56" s="1"/>
      <c r="D56" s="1"/>
    </row>
    <row r="57" spans="2:4" ht="15">
      <c r="B57" s="1"/>
      <c r="C57" s="1"/>
      <c r="D57" s="1"/>
    </row>
    <row r="58" spans="2:4" ht="15">
      <c r="B58" s="1"/>
      <c r="C58" s="1"/>
      <c r="D58" s="1"/>
    </row>
    <row r="59" spans="2:4" ht="15">
      <c r="B59" s="1"/>
      <c r="C59" s="1"/>
      <c r="D59" s="1"/>
    </row>
    <row r="61" ht="15">
      <c r="B61" s="2"/>
    </row>
    <row r="63" spans="2:4" ht="15">
      <c r="B63" s="1"/>
      <c r="C63" s="1"/>
      <c r="D63" s="1"/>
    </row>
    <row r="64" spans="2:4" ht="15">
      <c r="B64" s="1"/>
      <c r="C64" s="1"/>
      <c r="D64" s="1"/>
    </row>
    <row r="65" spans="2:4" ht="15">
      <c r="B65" s="1"/>
      <c r="C65" s="1"/>
      <c r="D65" s="1"/>
    </row>
    <row r="66" spans="2:4" ht="15">
      <c r="B66" s="1"/>
      <c r="C66" s="1"/>
      <c r="D66" s="1"/>
    </row>
    <row r="67" spans="2:4" ht="15">
      <c r="B67" s="1"/>
      <c r="C67" s="1"/>
      <c r="D67" s="1"/>
    </row>
    <row r="68" spans="2:4" ht="15">
      <c r="B68" s="1"/>
      <c r="C68" s="1"/>
      <c r="D68" s="1"/>
    </row>
    <row r="69" spans="2:4" ht="15">
      <c r="B69" s="1"/>
      <c r="C69" s="1"/>
      <c r="D69" s="1"/>
    </row>
    <row r="71" ht="15">
      <c r="B71" s="2"/>
    </row>
    <row r="73" spans="2:4" ht="15">
      <c r="B73" s="1"/>
      <c r="C73" s="1"/>
      <c r="D73" s="1"/>
    </row>
    <row r="74" spans="2:4" ht="15">
      <c r="B74" s="1"/>
      <c r="C74" s="1"/>
      <c r="D74" s="1"/>
    </row>
    <row r="75" spans="2:4" ht="15">
      <c r="B75" s="1"/>
      <c r="C75" s="1"/>
      <c r="D75" s="1"/>
    </row>
    <row r="76" spans="2:4" ht="15">
      <c r="B76" s="1"/>
      <c r="C76" s="1"/>
      <c r="D76" s="1"/>
    </row>
    <row r="77" spans="2:4" ht="15">
      <c r="B77" s="1"/>
      <c r="C77" s="1"/>
      <c r="D77" s="1"/>
    </row>
    <row r="78" spans="2:4" ht="15">
      <c r="B78" s="1"/>
      <c r="C78" s="1"/>
      <c r="D78" s="1"/>
    </row>
    <row r="79" spans="2:4" ht="15">
      <c r="B79" s="1"/>
      <c r="C79" s="1"/>
      <c r="D79" s="1"/>
    </row>
    <row r="81" ht="15">
      <c r="B81" s="2"/>
    </row>
    <row r="83" spans="2:4" ht="15">
      <c r="B83" s="1"/>
      <c r="C83" s="1"/>
      <c r="D83" s="1"/>
    </row>
    <row r="84" spans="2:4" ht="15">
      <c r="B84" s="1"/>
      <c r="C84" s="1"/>
      <c r="D84" s="1"/>
    </row>
    <row r="85" spans="2:4" ht="15">
      <c r="B85" s="1"/>
      <c r="C85" s="1"/>
      <c r="D85" s="1"/>
    </row>
    <row r="86" spans="2:4" ht="15">
      <c r="B86" s="1"/>
      <c r="C86" s="1"/>
      <c r="D86" s="1"/>
    </row>
    <row r="87" spans="2:4" ht="15">
      <c r="B87" s="1"/>
      <c r="C87" s="1"/>
      <c r="D87" s="1"/>
    </row>
    <row r="88" spans="2:4" ht="15">
      <c r="B88" s="1"/>
      <c r="C88" s="1"/>
      <c r="D88" s="1"/>
    </row>
    <row r="89" spans="2:4" ht="15">
      <c r="B89" s="1"/>
      <c r="C89" s="1"/>
      <c r="D89" s="1"/>
    </row>
    <row r="91" ht="15">
      <c r="B91" s="2"/>
    </row>
    <row r="93" spans="2:4" ht="15">
      <c r="B93" s="1"/>
      <c r="C93" s="1"/>
      <c r="D93" s="1"/>
    </row>
    <row r="94" spans="2:4" ht="15">
      <c r="B94" s="1"/>
      <c r="C94" s="1"/>
      <c r="D94" s="1"/>
    </row>
    <row r="95" spans="2:4" ht="15">
      <c r="B95" s="1"/>
      <c r="C95" s="1"/>
      <c r="D95" s="1"/>
    </row>
    <row r="96" spans="2:4" ht="15">
      <c r="B96" s="1"/>
      <c r="C96" s="1"/>
      <c r="D96" s="1"/>
    </row>
    <row r="97" spans="2:4" ht="15">
      <c r="B97" s="1"/>
      <c r="C97" s="1"/>
      <c r="D97" s="1"/>
    </row>
    <row r="98" spans="2:4" ht="15">
      <c r="B98" s="1"/>
      <c r="C98" s="1"/>
      <c r="D98" s="1"/>
    </row>
    <row r="99" spans="2:4" ht="15">
      <c r="B99" s="1"/>
      <c r="C99" s="1"/>
      <c r="D99" s="1"/>
    </row>
    <row r="101" ht="15">
      <c r="B101" s="2"/>
    </row>
    <row r="103" spans="2:4" ht="15">
      <c r="B103" s="1"/>
      <c r="C103" s="1"/>
      <c r="D103" s="1"/>
    </row>
    <row r="104" spans="2:4" ht="15">
      <c r="B104" s="1"/>
      <c r="C104" s="1"/>
      <c r="D104" s="1"/>
    </row>
    <row r="105" spans="2:4" ht="15">
      <c r="B105" s="1"/>
      <c r="C105" s="1"/>
      <c r="D105" s="1"/>
    </row>
    <row r="106" spans="2:4" ht="15">
      <c r="B106" s="1"/>
      <c r="C106" s="1"/>
      <c r="D106" s="1"/>
    </row>
    <row r="107" spans="2:4" ht="15">
      <c r="B107" s="1"/>
      <c r="C107" s="1"/>
      <c r="D107" s="1"/>
    </row>
    <row r="108" spans="2:4" ht="15">
      <c r="B108" s="1"/>
      <c r="C108" s="1"/>
      <c r="D108" s="1"/>
    </row>
    <row r="109" spans="2:4" ht="15">
      <c r="B109" s="1"/>
      <c r="C109" s="1"/>
      <c r="D109" s="1"/>
    </row>
    <row r="113" spans="2:4" ht="15">
      <c r="B113" s="1"/>
      <c r="C113" s="1"/>
      <c r="D113" s="1"/>
    </row>
    <row r="114" spans="2:4" ht="15">
      <c r="B114" s="1"/>
      <c r="C114" s="1"/>
      <c r="D114" s="1"/>
    </row>
    <row r="115" spans="2:4" ht="15">
      <c r="B115" s="1"/>
      <c r="C115" s="1"/>
      <c r="D115" s="1"/>
    </row>
    <row r="116" spans="2:4" ht="15">
      <c r="B116" s="1"/>
      <c r="C116" s="1"/>
      <c r="D116" s="1"/>
    </row>
    <row r="117" spans="2:4" ht="15">
      <c r="B117" s="1"/>
      <c r="C117" s="1"/>
      <c r="D117" s="1"/>
    </row>
    <row r="118" spans="2:4" ht="15">
      <c r="B118" s="1"/>
      <c r="C118" s="1"/>
      <c r="D118" s="1"/>
    </row>
    <row r="119" spans="2:4" ht="15">
      <c r="B119" s="1"/>
      <c r="C119" s="1"/>
      <c r="D119" s="1"/>
    </row>
    <row r="123" spans="2:4" ht="15">
      <c r="B123" s="1"/>
      <c r="C123" s="1"/>
      <c r="D123" s="1"/>
    </row>
    <row r="124" spans="2:4" ht="15">
      <c r="B124" s="1"/>
      <c r="C124" s="1"/>
      <c r="D124" s="1"/>
    </row>
    <row r="125" spans="2:4" ht="15">
      <c r="B125" s="1"/>
      <c r="C125" s="1"/>
      <c r="D125" s="1"/>
    </row>
    <row r="126" spans="2:4" ht="15">
      <c r="B126" s="1"/>
      <c r="C126" s="1"/>
      <c r="D126" s="1"/>
    </row>
    <row r="127" spans="2:4" ht="15">
      <c r="B127" s="1"/>
      <c r="C127" s="1"/>
      <c r="D127" s="1"/>
    </row>
    <row r="128" spans="2:4" ht="15">
      <c r="B128" s="1"/>
      <c r="C128" s="1"/>
      <c r="D128" s="1"/>
    </row>
    <row r="129" spans="2:4" ht="15">
      <c r="B129" s="1"/>
      <c r="C129" s="1"/>
      <c r="D129" s="1"/>
    </row>
    <row r="133" spans="2:4" ht="15">
      <c r="B133" s="1"/>
      <c r="C133" s="1"/>
      <c r="D133" s="1"/>
    </row>
    <row r="134" spans="2:4" ht="15">
      <c r="B134" s="1"/>
      <c r="C134" s="1"/>
      <c r="D134" s="1"/>
    </row>
    <row r="135" spans="2:4" ht="15">
      <c r="B135" s="1"/>
      <c r="C135" s="1"/>
      <c r="D135" s="1"/>
    </row>
    <row r="136" spans="2:4" ht="15">
      <c r="B136" s="1"/>
      <c r="C136" s="1"/>
      <c r="D136" s="1"/>
    </row>
    <row r="137" spans="2:4" ht="15">
      <c r="B137" s="1"/>
      <c r="C137" s="1"/>
      <c r="D137" s="1"/>
    </row>
    <row r="138" spans="2:4" ht="15">
      <c r="B138" s="1"/>
      <c r="C138" s="1"/>
      <c r="D138" s="1"/>
    </row>
    <row r="139" spans="2:4" ht="15">
      <c r="B139" s="1"/>
      <c r="C139" s="1"/>
      <c r="D139" s="1"/>
    </row>
    <row r="143" spans="2:4" ht="15">
      <c r="B143" s="1"/>
      <c r="C143" s="1"/>
      <c r="D143" s="1"/>
    </row>
    <row r="144" spans="2:4" ht="15">
      <c r="B144" s="1"/>
      <c r="C144" s="1"/>
      <c r="D144" s="1"/>
    </row>
    <row r="145" spans="2:4" ht="15">
      <c r="B145" s="1"/>
      <c r="C145" s="1"/>
      <c r="D145" s="1"/>
    </row>
    <row r="146" spans="2:4" ht="15">
      <c r="B146" s="1"/>
      <c r="C146" s="1"/>
      <c r="D146" s="1"/>
    </row>
    <row r="147" spans="2:4" ht="15">
      <c r="B147" s="1"/>
      <c r="C147" s="1"/>
      <c r="D147" s="1"/>
    </row>
    <row r="148" spans="2:4" ht="15">
      <c r="B148" s="1"/>
      <c r="C148" s="1"/>
      <c r="D148" s="1"/>
    </row>
    <row r="149" spans="2:4" ht="15">
      <c r="B149" s="1"/>
      <c r="C149" s="1"/>
      <c r="D149" s="1"/>
    </row>
    <row r="153" spans="2:4" ht="15">
      <c r="B153" s="1"/>
      <c r="C153" s="1"/>
      <c r="D153" s="1"/>
    </row>
    <row r="154" spans="2:4" ht="15">
      <c r="B154" s="1"/>
      <c r="C154" s="1"/>
      <c r="D154" s="1"/>
    </row>
    <row r="155" spans="2:4" ht="15">
      <c r="B155" s="1"/>
      <c r="C155" s="1"/>
      <c r="D155" s="1"/>
    </row>
    <row r="156" spans="2:4" ht="15">
      <c r="B156" s="1"/>
      <c r="C156" s="1"/>
      <c r="D156" s="1"/>
    </row>
    <row r="157" spans="2:4" ht="15">
      <c r="B157" s="1"/>
      <c r="C157" s="1"/>
      <c r="D157" s="1"/>
    </row>
    <row r="158" spans="2:4" ht="15">
      <c r="B158" s="1"/>
      <c r="C158" s="1"/>
      <c r="D158" s="1"/>
    </row>
    <row r="159" spans="2:4" ht="15">
      <c r="B159" s="1"/>
      <c r="C159" s="1"/>
      <c r="D159" s="1"/>
    </row>
    <row r="161" ht="15">
      <c r="B161" s="2"/>
    </row>
    <row r="163" spans="2:4" ht="15">
      <c r="B163" s="1"/>
      <c r="C163" s="1"/>
      <c r="D163" s="1"/>
    </row>
    <row r="164" spans="2:4" ht="15">
      <c r="B164" s="1"/>
      <c r="C164" s="1"/>
      <c r="D164" s="1"/>
    </row>
    <row r="165" spans="2:4" ht="15">
      <c r="B165" s="1"/>
      <c r="C165" s="1"/>
      <c r="D165" s="1"/>
    </row>
    <row r="166" spans="2:4" ht="15">
      <c r="B166" s="1"/>
      <c r="C166" s="1"/>
      <c r="D166" s="1"/>
    </row>
    <row r="167" spans="2:4" ht="15">
      <c r="B167" s="1"/>
      <c r="C167" s="1"/>
      <c r="D167" s="1"/>
    </row>
    <row r="168" spans="2:4" ht="15">
      <c r="B168" s="1"/>
      <c r="C168" s="1"/>
      <c r="D168" s="1"/>
    </row>
    <row r="169" spans="2:4" ht="15">
      <c r="B169" s="1"/>
      <c r="C169" s="1"/>
      <c r="D16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9"/>
  <sheetViews>
    <sheetView zoomScalePageLayoutView="0" workbookViewId="0" topLeftCell="A1">
      <selection activeCell="A5" sqref="A5"/>
    </sheetView>
  </sheetViews>
  <sheetFormatPr defaultColWidth="11.421875" defaultRowHeight="12.75"/>
  <cols>
    <col min="2" max="2" width="35.00390625" style="0" customWidth="1"/>
    <col min="3" max="4" width="17.140625" style="0" customWidth="1"/>
  </cols>
  <sheetData>
    <row r="1" spans="1:12" ht="12.75">
      <c r="A1">
        <v>37</v>
      </c>
      <c r="E1" s="6" t="s">
        <v>12</v>
      </c>
      <c r="F1" s="6"/>
      <c r="G1" s="6"/>
      <c r="H1" s="6"/>
      <c r="I1" s="6" t="s">
        <v>13</v>
      </c>
      <c r="J1" s="6" t="s">
        <v>13</v>
      </c>
      <c r="K1" s="6" t="s">
        <v>13</v>
      </c>
      <c r="L1" s="6" t="s">
        <v>13</v>
      </c>
    </row>
    <row r="2" spans="1:20" ht="15">
      <c r="A2">
        <f ca="1">ROUND(RAND()*(A1-1)+0.5,0)</f>
        <v>35</v>
      </c>
      <c r="B2">
        <f ca="1">MOD(ROUND(RAND()*A1+0.5,0),A1)</f>
        <v>24</v>
      </c>
      <c r="C2" s="6" t="s">
        <v>11</v>
      </c>
      <c r="D2" s="6" t="str">
        <f>"y("&amp;E2&amp;") = "</f>
        <v>y(1) = </v>
      </c>
      <c r="E2">
        <f ca="1">ROUND(RAND()*3+1,0)</f>
        <v>1</v>
      </c>
      <c r="F2">
        <f>E2+1</f>
        <v>2</v>
      </c>
      <c r="G2">
        <f>F2+1</f>
        <v>3</v>
      </c>
      <c r="H2">
        <f>G2+1</f>
        <v>4</v>
      </c>
      <c r="I2">
        <f>E2^2</f>
        <v>1</v>
      </c>
      <c r="J2">
        <f>F2^2</f>
        <v>4</v>
      </c>
      <c r="K2">
        <f>G2^2</f>
        <v>9</v>
      </c>
      <c r="L2">
        <f>H2^2</f>
        <v>16</v>
      </c>
      <c r="M2">
        <f ca="1">ROUND(RAND()*8+1,0)</f>
        <v>6</v>
      </c>
      <c r="N2">
        <f ca="1">ROUND(RAND()*8+1,0)</f>
        <v>5</v>
      </c>
      <c r="O2">
        <f ca="1">ROUND(RAND()*8+1,0)</f>
        <v>5</v>
      </c>
      <c r="P2" t="str">
        <f>D2&amp;E2&amp;"² = "&amp;I2</f>
        <v>y(1) = 1² = 1</v>
      </c>
      <c r="T2" s="2"/>
    </row>
    <row r="3" spans="2:20" ht="15">
      <c r="B3">
        <f>MOD(B2+$A$2,$A$1)</f>
        <v>22</v>
      </c>
      <c r="C3" s="6" t="str">
        <f>"y(x) = "&amp;M3&amp;"x + "&amp;N3</f>
        <v>y(x) = 5x + 8</v>
      </c>
      <c r="D3" s="6" t="str">
        <f aca="true" t="shared" si="0" ref="D3:D38">"y("&amp;E3&amp;") = "</f>
        <v>y(4) = </v>
      </c>
      <c r="E3">
        <f ca="1">ROUND(RAND()*3+1,0)</f>
        <v>4</v>
      </c>
      <c r="F3">
        <f>E3+1</f>
        <v>5</v>
      </c>
      <c r="G3">
        <f>F3+1</f>
        <v>6</v>
      </c>
      <c r="H3">
        <f>G3+1</f>
        <v>7</v>
      </c>
      <c r="I3">
        <f>E3*$M$3+$N$3</f>
        <v>28</v>
      </c>
      <c r="J3">
        <f>F3*$M$3+$N$3</f>
        <v>33</v>
      </c>
      <c r="K3">
        <f>G3*$M$3+$N$3</f>
        <v>38</v>
      </c>
      <c r="L3">
        <f>H3*$M$3+$N$3</f>
        <v>43</v>
      </c>
      <c r="M3">
        <f aca="true" ca="1" t="shared" si="1" ref="M3:O38">ROUND(RAND()*8+1,0)</f>
        <v>5</v>
      </c>
      <c r="N3">
        <f ca="1" t="shared" si="1"/>
        <v>8</v>
      </c>
      <c r="O3">
        <f ca="1" t="shared" si="1"/>
        <v>1</v>
      </c>
      <c r="P3" t="str">
        <f>D3&amp;M3&amp;" ∙ "&amp;E3&amp;" + "&amp;N3&amp;" = "&amp;I3</f>
        <v>y(4) = 5 ∙ 4 + 8 = 28</v>
      </c>
      <c r="T3" s="2"/>
    </row>
    <row r="4" spans="2:20" ht="15">
      <c r="B4">
        <f aca="true" t="shared" si="2" ref="B4:B37">MOD(B3+$A$2,$A$1)</f>
        <v>20</v>
      </c>
      <c r="C4" s="6" t="str">
        <f>"y(x) = "&amp;M4&amp;"x - "&amp;N4</f>
        <v>y(x) = 6x - 8</v>
      </c>
      <c r="D4" s="6" t="str">
        <f t="shared" si="0"/>
        <v>y(4) = </v>
      </c>
      <c r="E4">
        <f ca="1">ROUND(RAND()*2+3,0)</f>
        <v>4</v>
      </c>
      <c r="F4">
        <f>E4+1</f>
        <v>5</v>
      </c>
      <c r="G4">
        <f>F4+1</f>
        <v>6</v>
      </c>
      <c r="H4">
        <f>G4+1</f>
        <v>7</v>
      </c>
      <c r="I4">
        <f>E4*$M$4-$N$4</f>
        <v>16</v>
      </c>
      <c r="J4">
        <f>F4*$M$4-$N$4</f>
        <v>22</v>
      </c>
      <c r="K4">
        <f>G4*$M$4-$N$4</f>
        <v>28</v>
      </c>
      <c r="L4">
        <f>H4*$M$4-$N$4</f>
        <v>34</v>
      </c>
      <c r="M4">
        <f ca="1">ROUND(RAND()*5+3,0)</f>
        <v>6</v>
      </c>
      <c r="N4">
        <f ca="1" t="shared" si="1"/>
        <v>8</v>
      </c>
      <c r="O4">
        <f ca="1" t="shared" si="1"/>
        <v>9</v>
      </c>
      <c r="P4" t="str">
        <f>D4&amp;M4&amp;" ∙ "&amp;E4&amp;" - "&amp;N4&amp;" = "&amp;I4</f>
        <v>y(4) = 6 ∙ 4 - 8 = 16</v>
      </c>
      <c r="T4" s="2"/>
    </row>
    <row r="5" spans="2:20" ht="15">
      <c r="B5">
        <f t="shared" si="2"/>
        <v>18</v>
      </c>
      <c r="C5" s="6" t="str">
        <f>"y(x) = "&amp;M5&amp;"x"</f>
        <v>y(x) = 6x</v>
      </c>
      <c r="D5" s="6" t="str">
        <f t="shared" si="0"/>
        <v>y(3) = </v>
      </c>
      <c r="E5">
        <f ca="1">ROUND(RAND()*3+1,0)</f>
        <v>3</v>
      </c>
      <c r="F5">
        <f>E5+1</f>
        <v>4</v>
      </c>
      <c r="G5">
        <f>F5+1</f>
        <v>5</v>
      </c>
      <c r="H5">
        <f>G5+1</f>
        <v>6</v>
      </c>
      <c r="I5">
        <f>E5*$M$5</f>
        <v>18</v>
      </c>
      <c r="J5">
        <f>F5*$M$5</f>
        <v>24</v>
      </c>
      <c r="K5">
        <f>G5*$M$5</f>
        <v>30</v>
      </c>
      <c r="L5">
        <f>H5*$M$5</f>
        <v>36</v>
      </c>
      <c r="M5">
        <f ca="1" t="shared" si="1"/>
        <v>6</v>
      </c>
      <c r="N5">
        <f ca="1" t="shared" si="1"/>
        <v>9</v>
      </c>
      <c r="O5">
        <f ca="1" t="shared" si="1"/>
        <v>2</v>
      </c>
      <c r="P5" t="str">
        <f>D5&amp;M5&amp;" ∙ "&amp;E5&amp;" = "&amp;I5</f>
        <v>y(3) = 6 ∙ 3 = 18</v>
      </c>
      <c r="T5" s="2"/>
    </row>
    <row r="6" spans="2:20" ht="15">
      <c r="B6">
        <f t="shared" si="2"/>
        <v>16</v>
      </c>
      <c r="C6" s="6" t="str">
        <f>"y(x) = "&amp;M6&amp;" + "&amp;N6&amp;"x²"</f>
        <v>y(x) = 3 + 5x²</v>
      </c>
      <c r="D6" s="6" t="str">
        <f t="shared" si="0"/>
        <v>y(0) = </v>
      </c>
      <c r="E6">
        <v>0</v>
      </c>
      <c r="F6">
        <f>E6+1</f>
        <v>1</v>
      </c>
      <c r="G6">
        <f>F6+1</f>
        <v>2</v>
      </c>
      <c r="H6">
        <f>G6+1</f>
        <v>3</v>
      </c>
      <c r="I6">
        <f>$M$6+$N$6*E6^2</f>
        <v>3</v>
      </c>
      <c r="J6">
        <f>$M$6+$N$6*F6^2</f>
        <v>8</v>
      </c>
      <c r="K6">
        <f>$M$6+$N$6*G6^2</f>
        <v>23</v>
      </c>
      <c r="L6">
        <f>$M$6+$N$6*H6^2</f>
        <v>48</v>
      </c>
      <c r="M6">
        <f ca="1">ROUND(RAND()*3+2,0)</f>
        <v>3</v>
      </c>
      <c r="N6">
        <f ca="1">ROUND(RAND()*3+2,0)</f>
        <v>5</v>
      </c>
      <c r="O6">
        <f ca="1" t="shared" si="1"/>
        <v>8</v>
      </c>
      <c r="P6" t="str">
        <f>D6&amp;M6&amp;" + "&amp;N6&amp;" ∙ "&amp;E6&amp;"² = "&amp;I6</f>
        <v>y(0) = 3 + 5 ∙ 0² = 3</v>
      </c>
      <c r="T6" s="2"/>
    </row>
    <row r="7" spans="2:20" ht="15">
      <c r="B7">
        <f t="shared" si="2"/>
        <v>14</v>
      </c>
      <c r="C7" s="6" t="str">
        <f>"y(x) = "&amp;M7&amp;"x - x²"</f>
        <v>y(x) = 6x - x²</v>
      </c>
      <c r="D7" s="6" t="str">
        <f t="shared" si="0"/>
        <v>y(0) = </v>
      </c>
      <c r="E7">
        <v>0</v>
      </c>
      <c r="F7">
        <f>E7+1</f>
        <v>1</v>
      </c>
      <c r="G7">
        <f>F7+1</f>
        <v>2</v>
      </c>
      <c r="H7">
        <f>G7+1</f>
        <v>3</v>
      </c>
      <c r="I7">
        <f>$M$7*E7-E7^2</f>
        <v>0</v>
      </c>
      <c r="J7">
        <f>$M$7*F7-F7^2</f>
        <v>5</v>
      </c>
      <c r="K7">
        <f>$M$7*G7-G7^2</f>
        <v>8</v>
      </c>
      <c r="L7">
        <f>$M$7*H7-H7^2</f>
        <v>9</v>
      </c>
      <c r="M7">
        <f ca="1">ROUND(RAND()*4+5,0)</f>
        <v>6</v>
      </c>
      <c r="N7">
        <f ca="1" t="shared" si="1"/>
        <v>6</v>
      </c>
      <c r="O7">
        <f ca="1" t="shared" si="1"/>
        <v>4</v>
      </c>
      <c r="P7" t="str">
        <f>D7&amp;M7&amp;" ∙ "&amp;E7&amp;" - "&amp;E7&amp;"² = "&amp;I7</f>
        <v>y(0) = 6 ∙ 0 - 0² = 0</v>
      </c>
      <c r="T7" s="2"/>
    </row>
    <row r="8" spans="2:20" ht="15">
      <c r="B8">
        <f t="shared" si="2"/>
        <v>12</v>
      </c>
      <c r="C8" s="6" t="str">
        <f>"y(x) = "&amp;M8&amp;" - x - x²"</f>
        <v>y(x) = 17 - x - x²</v>
      </c>
      <c r="D8" s="6" t="str">
        <f t="shared" si="0"/>
        <v>y(0) = </v>
      </c>
      <c r="E8">
        <v>0</v>
      </c>
      <c r="F8">
        <f>E8+1</f>
        <v>1</v>
      </c>
      <c r="G8">
        <f>F8+1</f>
        <v>2</v>
      </c>
      <c r="H8">
        <f>G8+1</f>
        <v>3</v>
      </c>
      <c r="I8">
        <f>$M$8-E8-E8^2</f>
        <v>17</v>
      </c>
      <c r="J8">
        <f>$M$8-F8-F8^2</f>
        <v>15</v>
      </c>
      <c r="K8">
        <f>$M$8-G8-G8^2</f>
        <v>11</v>
      </c>
      <c r="L8">
        <f>$M$8-H8-H8^2</f>
        <v>5</v>
      </c>
      <c r="M8">
        <f ca="1">ROUND(RAND()*8+12,0)</f>
        <v>17</v>
      </c>
      <c r="N8">
        <f ca="1" t="shared" si="1"/>
        <v>2</v>
      </c>
      <c r="O8">
        <f ca="1" t="shared" si="1"/>
        <v>5</v>
      </c>
      <c r="P8" t="str">
        <f>D8&amp;M8&amp;" - "&amp;E8&amp;" - "&amp;E8&amp;"² = "&amp;I8</f>
        <v>y(0) = 17 - 0 - 0² = 17</v>
      </c>
      <c r="T8" s="2"/>
    </row>
    <row r="9" spans="2:20" ht="15">
      <c r="B9">
        <f t="shared" si="2"/>
        <v>10</v>
      </c>
      <c r="C9" s="6" t="str">
        <f>"y(x) = "&amp;M9&amp;"x²"</f>
        <v>y(x) = 2x²</v>
      </c>
      <c r="D9" s="6" t="str">
        <f>"y("&amp;E9&amp;") = "</f>
        <v>y(0) = </v>
      </c>
      <c r="E9">
        <v>0</v>
      </c>
      <c r="F9">
        <f>E9+1</f>
        <v>1</v>
      </c>
      <c r="G9">
        <f>F9+1</f>
        <v>2</v>
      </c>
      <c r="H9">
        <f>G9+1</f>
        <v>3</v>
      </c>
      <c r="I9">
        <f>$M$9*E9^2</f>
        <v>0</v>
      </c>
      <c r="J9">
        <f>$M$9*F9^2</f>
        <v>2</v>
      </c>
      <c r="K9">
        <f>$M$9*G9^2</f>
        <v>8</v>
      </c>
      <c r="L9">
        <f>$M$9*H9^2</f>
        <v>18</v>
      </c>
      <c r="M9">
        <f ca="1">ROUND(RAND()*4+1,0)</f>
        <v>2</v>
      </c>
      <c r="N9">
        <f ca="1" t="shared" si="1"/>
        <v>2</v>
      </c>
      <c r="O9">
        <f ca="1" t="shared" si="1"/>
        <v>8</v>
      </c>
      <c r="P9" t="str">
        <f>D9&amp;E9&amp;"² = "&amp;I9</f>
        <v>y(0) = 0² = 0</v>
      </c>
      <c r="T9" s="2"/>
    </row>
    <row r="10" spans="2:20" ht="15">
      <c r="B10">
        <f t="shared" si="2"/>
        <v>8</v>
      </c>
      <c r="C10" s="6" t="str">
        <f>"y(x) = "&amp;"x² + "&amp;M10</f>
        <v>y(x) = x² + 1</v>
      </c>
      <c r="D10" s="6" t="str">
        <f>"y("&amp;E10&amp;") = "</f>
        <v>y(0) = </v>
      </c>
      <c r="E10">
        <v>0</v>
      </c>
      <c r="F10">
        <f>E10+1</f>
        <v>1</v>
      </c>
      <c r="G10">
        <f>F10+1</f>
        <v>2</v>
      </c>
      <c r="H10">
        <f>G10+1</f>
        <v>3</v>
      </c>
      <c r="I10">
        <f>E10^2+$M$10</f>
        <v>1</v>
      </c>
      <c r="J10">
        <f>F10^2+$M$10</f>
        <v>2</v>
      </c>
      <c r="K10">
        <f>G10^2+$M$10</f>
        <v>5</v>
      </c>
      <c r="L10">
        <f>H10^2+$M$10</f>
        <v>10</v>
      </c>
      <c r="M10">
        <f ca="1">ROUND(RAND()*4+1,0)</f>
        <v>1</v>
      </c>
      <c r="N10">
        <f ca="1" t="shared" si="1"/>
        <v>8</v>
      </c>
      <c r="O10">
        <f ca="1" t="shared" si="1"/>
        <v>9</v>
      </c>
      <c r="P10" t="str">
        <f>D10&amp;E10&amp;"² + "&amp;M10&amp;"= "&amp;I10</f>
        <v>y(0) = 0² + 1= 1</v>
      </c>
      <c r="T10" s="2"/>
    </row>
    <row r="11" spans="2:20" ht="15">
      <c r="B11">
        <f t="shared" si="2"/>
        <v>6</v>
      </c>
      <c r="C11" s="6" t="str">
        <f>"y(x) = "&amp;"x² + "&amp;M11&amp;"x"</f>
        <v>y(x) = x² + 4x</v>
      </c>
      <c r="D11" s="6" t="str">
        <f>"y("&amp;E11&amp;") = "</f>
        <v>y(0) = </v>
      </c>
      <c r="E11">
        <v>0</v>
      </c>
      <c r="F11">
        <f>E11+1</f>
        <v>1</v>
      </c>
      <c r="G11">
        <f>F11+1</f>
        <v>2</v>
      </c>
      <c r="H11">
        <f>G11+1</f>
        <v>3</v>
      </c>
      <c r="I11">
        <f>E11^2+$M$11*E11</f>
        <v>0</v>
      </c>
      <c r="J11">
        <f>F11^2+$M$11*F11</f>
        <v>5</v>
      </c>
      <c r="K11">
        <f>G11^2+$M$11*G11</f>
        <v>12</v>
      </c>
      <c r="L11">
        <f>H11^2+$M$11*H11</f>
        <v>21</v>
      </c>
      <c r="M11">
        <f ca="1">ROUND(RAND()*4+1,0)</f>
        <v>4</v>
      </c>
      <c r="N11">
        <f ca="1" t="shared" si="1"/>
        <v>4</v>
      </c>
      <c r="O11">
        <f ca="1" t="shared" si="1"/>
        <v>7</v>
      </c>
      <c r="P11" t="str">
        <f>D11&amp;E11&amp;"² + "&amp;M11&amp;" ∙ "&amp;E11&amp;"= "&amp;I11</f>
        <v>y(0) = 0² + 4 ∙ 0= 0</v>
      </c>
      <c r="T11" s="2"/>
    </row>
    <row r="12" spans="2:20" ht="15">
      <c r="B12">
        <f t="shared" si="2"/>
        <v>4</v>
      </c>
      <c r="C12" s="6" t="s">
        <v>11</v>
      </c>
      <c r="D12" s="6" t="str">
        <f>"y("&amp;E12&amp;") = "</f>
        <v>y(2) = </v>
      </c>
      <c r="E12">
        <f ca="1">ROUND(RAND()*3+1,0)</f>
        <v>2</v>
      </c>
      <c r="F12">
        <f>E12+1</f>
        <v>3</v>
      </c>
      <c r="G12">
        <f>F12+1</f>
        <v>4</v>
      </c>
      <c r="H12">
        <f>G12+1</f>
        <v>5</v>
      </c>
      <c r="I12">
        <f>E12^2</f>
        <v>4</v>
      </c>
      <c r="J12">
        <f>F12^2</f>
        <v>9</v>
      </c>
      <c r="K12">
        <f>G12^2</f>
        <v>16</v>
      </c>
      <c r="L12">
        <f>H12^2</f>
        <v>25</v>
      </c>
      <c r="M12">
        <f ca="1">ROUND(RAND()*8+1,0)</f>
        <v>8</v>
      </c>
      <c r="N12">
        <f ca="1" t="shared" si="1"/>
        <v>8</v>
      </c>
      <c r="O12">
        <f ca="1" t="shared" si="1"/>
        <v>2</v>
      </c>
      <c r="P12" t="str">
        <f>D12&amp;E12&amp;"² = "&amp;I12</f>
        <v>y(2) = 2² = 4</v>
      </c>
      <c r="T12" s="2"/>
    </row>
    <row r="13" spans="2:20" ht="15">
      <c r="B13">
        <f t="shared" si="2"/>
        <v>2</v>
      </c>
      <c r="C13" s="6" t="str">
        <f>"y(x) = "&amp;M13&amp;"x + "&amp;N13</f>
        <v>y(x) = 4x + 3</v>
      </c>
      <c r="D13" s="6" t="str">
        <f t="shared" si="0"/>
        <v>y(3) = </v>
      </c>
      <c r="E13">
        <f ca="1">ROUND(RAND()*3+1,0)</f>
        <v>3</v>
      </c>
      <c r="F13">
        <f>E13+1</f>
        <v>4</v>
      </c>
      <c r="G13">
        <f>F13+1</f>
        <v>5</v>
      </c>
      <c r="H13">
        <f>G13+1</f>
        <v>6</v>
      </c>
      <c r="I13">
        <f>E13*$M$13+$N$13</f>
        <v>15</v>
      </c>
      <c r="J13">
        <f>F13*$M$13+$N$13</f>
        <v>19</v>
      </c>
      <c r="K13">
        <f>G13*$M$13+$N$13</f>
        <v>23</v>
      </c>
      <c r="L13">
        <f>H13*$M$13+$N$13</f>
        <v>27</v>
      </c>
      <c r="M13">
        <f ca="1" t="shared" si="1"/>
        <v>4</v>
      </c>
      <c r="N13">
        <f ca="1" t="shared" si="1"/>
        <v>3</v>
      </c>
      <c r="O13">
        <f ca="1" t="shared" si="1"/>
        <v>5</v>
      </c>
      <c r="P13" t="str">
        <f>D13&amp;M13&amp;" ∙ "&amp;E13&amp;" + "&amp;N13&amp;" = "&amp;I13</f>
        <v>y(3) = 4 ∙ 3 + 3 = 15</v>
      </c>
      <c r="T13" s="2"/>
    </row>
    <row r="14" spans="2:20" ht="15">
      <c r="B14">
        <f t="shared" si="2"/>
        <v>0</v>
      </c>
      <c r="C14" s="6" t="str">
        <f>"y(x) = "&amp;M14&amp;"x - "&amp;N14</f>
        <v>y(x) = 3x - 3</v>
      </c>
      <c r="D14" s="6" t="str">
        <f t="shared" si="0"/>
        <v>y(3) = </v>
      </c>
      <c r="E14">
        <v>3</v>
      </c>
      <c r="F14">
        <f>E14+1</f>
        <v>4</v>
      </c>
      <c r="G14">
        <f>F14+1</f>
        <v>5</v>
      </c>
      <c r="H14">
        <f>G14+1</f>
        <v>6</v>
      </c>
      <c r="I14">
        <f>E14*$M$14-$N$14</f>
        <v>6</v>
      </c>
      <c r="J14">
        <f>F14*$M$14-$N$14</f>
        <v>9</v>
      </c>
      <c r="K14">
        <f>G14*$M$14-$N$14</f>
        <v>12</v>
      </c>
      <c r="L14">
        <f>H14*$M$14-$N$14</f>
        <v>15</v>
      </c>
      <c r="M14">
        <f ca="1">ROUND(RAND()*5+3,0)</f>
        <v>3</v>
      </c>
      <c r="N14">
        <f ca="1" t="shared" si="1"/>
        <v>3</v>
      </c>
      <c r="O14">
        <f ca="1" t="shared" si="1"/>
        <v>3</v>
      </c>
      <c r="P14" t="str">
        <f>D14&amp;M14&amp;" ∙ "&amp;E14&amp;" - "&amp;N14&amp;" = "&amp;I14</f>
        <v>y(3) = 3 ∙ 3 - 3 = 6</v>
      </c>
      <c r="T14" s="2"/>
    </row>
    <row r="15" spans="2:20" ht="15">
      <c r="B15">
        <f t="shared" si="2"/>
        <v>35</v>
      </c>
      <c r="C15" s="6" t="str">
        <f>"y(x) = "&amp;M15&amp;"x"</f>
        <v>y(x) = 8x</v>
      </c>
      <c r="D15" s="6" t="str">
        <f t="shared" si="0"/>
        <v>y(1) = </v>
      </c>
      <c r="E15">
        <v>1</v>
      </c>
      <c r="F15">
        <f>E15+1</f>
        <v>2</v>
      </c>
      <c r="G15">
        <f>F15+1</f>
        <v>3</v>
      </c>
      <c r="H15">
        <f>G15+1</f>
        <v>4</v>
      </c>
      <c r="I15">
        <f>E15*$M$15</f>
        <v>8</v>
      </c>
      <c r="J15">
        <f>F15*$M$15</f>
        <v>16</v>
      </c>
      <c r="K15">
        <f>G15*$M$15</f>
        <v>24</v>
      </c>
      <c r="L15">
        <f>H15*$M$15</f>
        <v>32</v>
      </c>
      <c r="M15">
        <f ca="1" t="shared" si="1"/>
        <v>8</v>
      </c>
      <c r="N15">
        <f ca="1" t="shared" si="1"/>
        <v>1</v>
      </c>
      <c r="O15">
        <f ca="1" t="shared" si="1"/>
        <v>4</v>
      </c>
      <c r="P15" t="str">
        <f>D15&amp;M15&amp;" ∙ "&amp;E15&amp;" = "&amp;I15</f>
        <v>y(1) = 8 ∙ 1 = 8</v>
      </c>
      <c r="T15" s="2"/>
    </row>
    <row r="16" spans="2:20" ht="15">
      <c r="B16">
        <f t="shared" si="2"/>
        <v>33</v>
      </c>
      <c r="C16" s="6" t="str">
        <f>"y(x) = "&amp;M16&amp;" + "&amp;N16&amp;"x²"</f>
        <v>y(x) = 3 + 5x²</v>
      </c>
      <c r="D16" s="6" t="str">
        <f t="shared" si="0"/>
        <v>y(1) = </v>
      </c>
      <c r="E16">
        <v>1</v>
      </c>
      <c r="F16">
        <f>E16+1</f>
        <v>2</v>
      </c>
      <c r="G16">
        <f>F16+1</f>
        <v>3</v>
      </c>
      <c r="H16">
        <f>G16+1</f>
        <v>4</v>
      </c>
      <c r="I16">
        <f>$M$16+$N$16*E16^2</f>
        <v>8</v>
      </c>
      <c r="J16">
        <f>$M$16+$N$16*F16^2</f>
        <v>23</v>
      </c>
      <c r="K16">
        <f>$M$16+$N$16*G16^2</f>
        <v>48</v>
      </c>
      <c r="L16">
        <f>$M$16+$N$16*H16^2</f>
        <v>83</v>
      </c>
      <c r="M16">
        <f ca="1">ROUND(RAND()*3+2,0)</f>
        <v>3</v>
      </c>
      <c r="N16">
        <f ca="1">ROUND(RAND()*3+2,0)</f>
        <v>5</v>
      </c>
      <c r="O16">
        <f ca="1" t="shared" si="1"/>
        <v>4</v>
      </c>
      <c r="P16" t="str">
        <f>D16&amp;M16&amp;" + "&amp;N16&amp;" ∙ "&amp;E16&amp;"² = "&amp;I16</f>
        <v>y(1) = 3 + 5 ∙ 1² = 8</v>
      </c>
      <c r="T16" s="2"/>
    </row>
    <row r="17" spans="2:20" ht="15">
      <c r="B17">
        <f t="shared" si="2"/>
        <v>31</v>
      </c>
      <c r="C17" s="6" t="str">
        <f>"y(x) = "&amp;M17&amp;"x - x²"</f>
        <v>y(x) = 6x - x²</v>
      </c>
      <c r="D17" s="6" t="str">
        <f t="shared" si="0"/>
        <v>y(0) = </v>
      </c>
      <c r="E17">
        <v>0</v>
      </c>
      <c r="F17">
        <f>E17+1</f>
        <v>1</v>
      </c>
      <c r="G17">
        <f>F17+1</f>
        <v>2</v>
      </c>
      <c r="H17">
        <f>G17+1</f>
        <v>3</v>
      </c>
      <c r="I17">
        <f>$M$17*E17-E17^2</f>
        <v>0</v>
      </c>
      <c r="J17">
        <f>$M$17*F17-F17^2</f>
        <v>5</v>
      </c>
      <c r="K17">
        <f>$M$17*G17-G17^2</f>
        <v>8</v>
      </c>
      <c r="L17">
        <f>$M$17*H17-H17^2</f>
        <v>9</v>
      </c>
      <c r="M17">
        <f ca="1">ROUND(RAND()*4+5,0)</f>
        <v>6</v>
      </c>
      <c r="N17">
        <f ca="1" t="shared" si="1"/>
        <v>5</v>
      </c>
      <c r="O17">
        <f ca="1" t="shared" si="1"/>
        <v>6</v>
      </c>
      <c r="P17" t="str">
        <f>D17&amp;M17&amp;" ∙ "&amp;E17&amp;" - "&amp;E17&amp;"² = "&amp;I17</f>
        <v>y(0) = 6 ∙ 0 - 0² = 0</v>
      </c>
      <c r="T17" s="2"/>
    </row>
    <row r="18" spans="2:20" ht="15">
      <c r="B18">
        <f t="shared" si="2"/>
        <v>29</v>
      </c>
      <c r="C18" s="6" t="str">
        <f>"y(x) = "&amp;M18&amp;" - x - x²"</f>
        <v>y(x) = 12 - x - x²</v>
      </c>
      <c r="D18" s="6" t="str">
        <f t="shared" si="0"/>
        <v>y(0) = </v>
      </c>
      <c r="E18">
        <v>0</v>
      </c>
      <c r="F18">
        <f>E18+1</f>
        <v>1</v>
      </c>
      <c r="G18">
        <f>F18+1</f>
        <v>2</v>
      </c>
      <c r="H18">
        <f>G18+1</f>
        <v>3</v>
      </c>
      <c r="I18">
        <f>$M$18-E18-E18^2</f>
        <v>12</v>
      </c>
      <c r="J18">
        <f>$M$18-F18-F18^2</f>
        <v>10</v>
      </c>
      <c r="K18">
        <f>$M$18-G18-G18^2</f>
        <v>6</v>
      </c>
      <c r="L18">
        <f>$M$18-H18-H18^2</f>
        <v>0</v>
      </c>
      <c r="M18">
        <f ca="1">ROUND(RAND()*8+12,0)</f>
        <v>12</v>
      </c>
      <c r="N18">
        <f ca="1" t="shared" si="1"/>
        <v>4</v>
      </c>
      <c r="O18">
        <f ca="1" t="shared" si="1"/>
        <v>8</v>
      </c>
      <c r="P18" t="str">
        <f>D18&amp;M18&amp;" - "&amp;E18&amp;" - "&amp;E18&amp;"² = "&amp;I18</f>
        <v>y(0) = 12 - 0 - 0² = 12</v>
      </c>
      <c r="T18" s="2"/>
    </row>
    <row r="19" spans="2:20" ht="15">
      <c r="B19">
        <f t="shared" si="2"/>
        <v>27</v>
      </c>
      <c r="C19" s="6" t="str">
        <f>"y(x) = "&amp;M19&amp;"x²"</f>
        <v>y(x) = 5x²</v>
      </c>
      <c r="D19" s="6" t="str">
        <f>"y("&amp;E19&amp;") = "</f>
        <v>y(0) = </v>
      </c>
      <c r="E19">
        <v>0</v>
      </c>
      <c r="F19">
        <f>E19+1</f>
        <v>1</v>
      </c>
      <c r="G19">
        <f>F19+1</f>
        <v>2</v>
      </c>
      <c r="H19">
        <f>G19+1</f>
        <v>3</v>
      </c>
      <c r="I19">
        <f>$M$19*E19^2</f>
        <v>0</v>
      </c>
      <c r="J19">
        <f>$M$19*F19^2</f>
        <v>5</v>
      </c>
      <c r="K19">
        <f>$M$19*G19^2</f>
        <v>20</v>
      </c>
      <c r="L19">
        <f>$M$19*H19^2</f>
        <v>45</v>
      </c>
      <c r="M19">
        <f ca="1">ROUND(RAND()*4+1,0)</f>
        <v>5</v>
      </c>
      <c r="N19">
        <f ca="1" t="shared" si="1"/>
        <v>4</v>
      </c>
      <c r="O19">
        <f ca="1" t="shared" si="1"/>
        <v>4</v>
      </c>
      <c r="P19" t="str">
        <f>D19&amp;E19&amp;"² = "&amp;I19</f>
        <v>y(0) = 0² = 0</v>
      </c>
      <c r="T19" s="2"/>
    </row>
    <row r="20" spans="2:20" ht="15">
      <c r="B20">
        <f t="shared" si="2"/>
        <v>25</v>
      </c>
      <c r="C20" s="6" t="str">
        <f>"y(x) = "&amp;"x² + "&amp;M20</f>
        <v>y(x) = x² + 3</v>
      </c>
      <c r="D20" s="6" t="str">
        <f>"y("&amp;E20&amp;") = "</f>
        <v>y(0) = </v>
      </c>
      <c r="E20">
        <v>0</v>
      </c>
      <c r="F20">
        <f>E20+1</f>
        <v>1</v>
      </c>
      <c r="G20">
        <f>F20+1</f>
        <v>2</v>
      </c>
      <c r="H20">
        <f>G20+1</f>
        <v>3</v>
      </c>
      <c r="I20">
        <f>E20^2+$M$20</f>
        <v>3</v>
      </c>
      <c r="J20">
        <f>F20^2+$M$20</f>
        <v>4</v>
      </c>
      <c r="K20">
        <f>G20^2+$M$20</f>
        <v>7</v>
      </c>
      <c r="L20">
        <f>H20^2+$M$20</f>
        <v>12</v>
      </c>
      <c r="M20">
        <f ca="1">ROUND(RAND()*4+1,0)</f>
        <v>3</v>
      </c>
      <c r="N20">
        <f ca="1" t="shared" si="1"/>
        <v>4</v>
      </c>
      <c r="O20">
        <f ca="1" t="shared" si="1"/>
        <v>6</v>
      </c>
      <c r="P20" t="str">
        <f>D20&amp;E20&amp;"² + "&amp;M20&amp;"= "&amp;I20</f>
        <v>y(0) = 0² + 3= 3</v>
      </c>
      <c r="T20" s="2"/>
    </row>
    <row r="21" spans="2:20" ht="15">
      <c r="B21">
        <f t="shared" si="2"/>
        <v>23</v>
      </c>
      <c r="C21" s="6" t="str">
        <f>"y(x) = "&amp;"x² + "&amp;M21&amp;"x"</f>
        <v>y(x) = x² + 1x</v>
      </c>
      <c r="D21" s="6" t="str">
        <f>"y("&amp;E21&amp;") = "</f>
        <v>y(0) = </v>
      </c>
      <c r="E21">
        <v>0</v>
      </c>
      <c r="F21">
        <f>E21+1</f>
        <v>1</v>
      </c>
      <c r="G21">
        <f>F21+1</f>
        <v>2</v>
      </c>
      <c r="H21">
        <f>G21+1</f>
        <v>3</v>
      </c>
      <c r="I21">
        <f>E21^2+$M$21*E21</f>
        <v>0</v>
      </c>
      <c r="J21">
        <f>F21^2+$M$21*F21</f>
        <v>2</v>
      </c>
      <c r="K21">
        <f>G21^2+$M$21*G21</f>
        <v>6</v>
      </c>
      <c r="L21">
        <f>H21^2+$M$21*H21</f>
        <v>12</v>
      </c>
      <c r="M21">
        <f ca="1">ROUND(RAND()*4+1,0)</f>
        <v>1</v>
      </c>
      <c r="N21">
        <f ca="1" t="shared" si="1"/>
        <v>3</v>
      </c>
      <c r="O21">
        <f ca="1" t="shared" si="1"/>
        <v>3</v>
      </c>
      <c r="P21" t="str">
        <f>D21&amp;E21&amp;"² + "&amp;M21&amp;" ∙ "&amp;E21&amp;"= "&amp;I21</f>
        <v>y(0) = 0² + 1 ∙ 0= 0</v>
      </c>
      <c r="T21" s="2"/>
    </row>
    <row r="22" spans="2:16" ht="12.75">
      <c r="B22">
        <f t="shared" si="2"/>
        <v>21</v>
      </c>
      <c r="C22" s="6" t="s">
        <v>11</v>
      </c>
      <c r="D22" s="6" t="str">
        <f>"y("&amp;E22&amp;") = "</f>
        <v>y(2) = </v>
      </c>
      <c r="E22">
        <f ca="1">ROUND(RAND()*3+1,0)</f>
        <v>2</v>
      </c>
      <c r="F22">
        <f>E22+1</f>
        <v>3</v>
      </c>
      <c r="G22">
        <f>F22+1</f>
        <v>4</v>
      </c>
      <c r="H22">
        <f>G22+1</f>
        <v>5</v>
      </c>
      <c r="I22">
        <f>E22^2</f>
        <v>4</v>
      </c>
      <c r="J22">
        <f>F22^2</f>
        <v>9</v>
      </c>
      <c r="K22">
        <f>G22^2</f>
        <v>16</v>
      </c>
      <c r="L22">
        <f>H22^2</f>
        <v>25</v>
      </c>
      <c r="M22">
        <f ca="1">ROUND(RAND()*8+1,0)</f>
        <v>9</v>
      </c>
      <c r="N22">
        <f ca="1" t="shared" si="1"/>
        <v>6</v>
      </c>
      <c r="O22">
        <f ca="1" t="shared" si="1"/>
        <v>4</v>
      </c>
      <c r="P22" t="str">
        <f>D22&amp;E22&amp;"² = "&amp;I22</f>
        <v>y(2) = 2² = 4</v>
      </c>
    </row>
    <row r="23" spans="2:16" ht="12.75">
      <c r="B23">
        <f>MOD(B22+$A$2,$A$1)</f>
        <v>19</v>
      </c>
      <c r="C23" s="6" t="str">
        <f>"y(x) = "&amp;M23&amp;"x + "&amp;N23</f>
        <v>y(x) = 9x + 4</v>
      </c>
      <c r="D23" s="6" t="str">
        <f t="shared" si="0"/>
        <v>y(1) = </v>
      </c>
      <c r="E23">
        <f ca="1">ROUND(RAND()*3+1,0)</f>
        <v>1</v>
      </c>
      <c r="F23">
        <f>E23+1</f>
        <v>2</v>
      </c>
      <c r="G23">
        <f>F23+1</f>
        <v>3</v>
      </c>
      <c r="H23">
        <f>G23+1</f>
        <v>4</v>
      </c>
      <c r="I23">
        <f>E23*$M$23+$N$23</f>
        <v>13</v>
      </c>
      <c r="J23">
        <f>F23*$M$23+$N$23</f>
        <v>22</v>
      </c>
      <c r="K23">
        <f>G23*$M$23+$N$23</f>
        <v>31</v>
      </c>
      <c r="L23">
        <f>H23*$M$23+$N$23</f>
        <v>40</v>
      </c>
      <c r="M23">
        <f ca="1" t="shared" si="1"/>
        <v>9</v>
      </c>
      <c r="N23">
        <f ca="1" t="shared" si="1"/>
        <v>4</v>
      </c>
      <c r="O23">
        <f ca="1" t="shared" si="1"/>
        <v>9</v>
      </c>
      <c r="P23" t="str">
        <f>D23&amp;M23&amp;" ∙ "&amp;E23&amp;" + "&amp;N23&amp;" = "&amp;I23</f>
        <v>y(1) = 9 ∙ 1 + 4 = 13</v>
      </c>
    </row>
    <row r="24" spans="2:16" ht="12.75">
      <c r="B24">
        <f t="shared" si="2"/>
        <v>17</v>
      </c>
      <c r="C24" s="6" t="str">
        <f>"y(x) = "&amp;M24&amp;"x - "&amp;N24</f>
        <v>y(x) = 7x - 4</v>
      </c>
      <c r="D24" s="6" t="str">
        <f t="shared" si="0"/>
        <v>y(3) = </v>
      </c>
      <c r="E24">
        <v>3</v>
      </c>
      <c r="F24">
        <f>E24+1</f>
        <v>4</v>
      </c>
      <c r="G24">
        <f>F24+1</f>
        <v>5</v>
      </c>
      <c r="H24">
        <f>G24+1</f>
        <v>6</v>
      </c>
      <c r="I24">
        <f>E24*$M$24-$N$24</f>
        <v>17</v>
      </c>
      <c r="J24">
        <f>F24*$M$24-$N$24</f>
        <v>24</v>
      </c>
      <c r="K24">
        <f>G24*$M$24-$N$24</f>
        <v>31</v>
      </c>
      <c r="L24">
        <f>H24*$M$24-$N$24</f>
        <v>38</v>
      </c>
      <c r="M24">
        <f ca="1">ROUND(RAND()*5+3,0)</f>
        <v>7</v>
      </c>
      <c r="N24">
        <f ca="1" t="shared" si="1"/>
        <v>4</v>
      </c>
      <c r="O24">
        <f ca="1" t="shared" si="1"/>
        <v>8</v>
      </c>
      <c r="P24" t="str">
        <f>D24&amp;M24&amp;" ∙ "&amp;E24&amp;" - "&amp;N24&amp;" = "&amp;I24</f>
        <v>y(3) = 7 ∙ 3 - 4 = 17</v>
      </c>
    </row>
    <row r="25" spans="2:16" ht="12.75">
      <c r="B25">
        <f t="shared" si="2"/>
        <v>15</v>
      </c>
      <c r="C25" s="6" t="str">
        <f>"y(x) = "&amp;M25&amp;"x"</f>
        <v>y(x) = 2x</v>
      </c>
      <c r="D25" s="6" t="str">
        <f t="shared" si="0"/>
        <v>y(3) = </v>
      </c>
      <c r="E25">
        <f ca="1">ROUND(RAND()*3+1,0)</f>
        <v>3</v>
      </c>
      <c r="F25">
        <f>E25+1</f>
        <v>4</v>
      </c>
      <c r="G25">
        <f>F25+1</f>
        <v>5</v>
      </c>
      <c r="H25">
        <f>G25+1</f>
        <v>6</v>
      </c>
      <c r="I25">
        <f>E25*$M$25</f>
        <v>6</v>
      </c>
      <c r="J25">
        <f>F25*$M$25</f>
        <v>8</v>
      </c>
      <c r="K25">
        <f>G25*$M$25</f>
        <v>10</v>
      </c>
      <c r="L25">
        <f>H25*$M$25</f>
        <v>12</v>
      </c>
      <c r="M25">
        <f ca="1" t="shared" si="1"/>
        <v>2</v>
      </c>
      <c r="N25">
        <f ca="1" t="shared" si="1"/>
        <v>7</v>
      </c>
      <c r="O25">
        <f ca="1" t="shared" si="1"/>
        <v>8</v>
      </c>
      <c r="P25" t="str">
        <f>D25&amp;M25&amp;" ∙ "&amp;E25&amp;" = "&amp;I25</f>
        <v>y(3) = 2 ∙ 3 = 6</v>
      </c>
    </row>
    <row r="26" spans="2:16" ht="12.75">
      <c r="B26">
        <f t="shared" si="2"/>
        <v>13</v>
      </c>
      <c r="C26" s="6" t="str">
        <f>"y(x) = "&amp;M26&amp;" + "&amp;N26&amp;"x²"</f>
        <v>y(x) = 2 + 3x²</v>
      </c>
      <c r="D26" s="6" t="str">
        <f t="shared" si="0"/>
        <v>y(0) = </v>
      </c>
      <c r="E26">
        <v>0</v>
      </c>
      <c r="F26">
        <f>E26+1</f>
        <v>1</v>
      </c>
      <c r="G26">
        <f>F26+1</f>
        <v>2</v>
      </c>
      <c r="H26">
        <f>G26+1</f>
        <v>3</v>
      </c>
      <c r="I26">
        <f>$M$26+$N$26*E26^2</f>
        <v>2</v>
      </c>
      <c r="J26">
        <f>$M$26+$N$26*F26^2</f>
        <v>5</v>
      </c>
      <c r="K26">
        <f>$M$26+$N$26*G26^2</f>
        <v>14</v>
      </c>
      <c r="L26">
        <f>$M$26+$N$26*H26^2</f>
        <v>29</v>
      </c>
      <c r="M26">
        <f ca="1">ROUND(RAND()*3+2,0)</f>
        <v>2</v>
      </c>
      <c r="N26">
        <f ca="1">ROUND(RAND()*3+2,0)</f>
        <v>3</v>
      </c>
      <c r="O26">
        <f ca="1" t="shared" si="1"/>
        <v>3</v>
      </c>
      <c r="P26" t="str">
        <f>D26&amp;M26&amp;" + "&amp;N26&amp;" ∙ "&amp;E26&amp;"² = "&amp;I26</f>
        <v>y(0) = 2 + 3 ∙ 0² = 2</v>
      </c>
    </row>
    <row r="27" spans="2:16" ht="12.75">
      <c r="B27">
        <f t="shared" si="2"/>
        <v>11</v>
      </c>
      <c r="C27" s="6" t="str">
        <f>"y(x) = "&amp;M27&amp;"x - x²"</f>
        <v>y(x) = 7x - x²</v>
      </c>
      <c r="D27" s="6" t="str">
        <f t="shared" si="0"/>
        <v>y(0) = </v>
      </c>
      <c r="E27">
        <v>0</v>
      </c>
      <c r="F27">
        <f>E27+1</f>
        <v>1</v>
      </c>
      <c r="G27">
        <f>F27+1</f>
        <v>2</v>
      </c>
      <c r="H27">
        <f>G27+1</f>
        <v>3</v>
      </c>
      <c r="I27">
        <f>$M$27*E27-E27^2</f>
        <v>0</v>
      </c>
      <c r="J27">
        <f>$M$27*F27-F27^2</f>
        <v>6</v>
      </c>
      <c r="K27">
        <f>$M$27*G27-G27^2</f>
        <v>10</v>
      </c>
      <c r="L27">
        <f>$M$27*H27-H27^2</f>
        <v>12</v>
      </c>
      <c r="M27">
        <f ca="1">ROUND(RAND()*4+5,0)</f>
        <v>7</v>
      </c>
      <c r="N27">
        <f ca="1" t="shared" si="1"/>
        <v>9</v>
      </c>
      <c r="O27">
        <f ca="1" t="shared" si="1"/>
        <v>7</v>
      </c>
      <c r="P27" t="str">
        <f>D27&amp;M27&amp;" ∙ "&amp;E27&amp;" - "&amp;E27&amp;"² = "&amp;I27</f>
        <v>y(0) = 7 ∙ 0 - 0² = 0</v>
      </c>
    </row>
    <row r="28" spans="2:16" ht="12.75">
      <c r="B28">
        <f t="shared" si="2"/>
        <v>9</v>
      </c>
      <c r="C28" s="6" t="str">
        <f>"y(x) = "&amp;M28&amp;" - x - x²"</f>
        <v>y(x) = 12 - x - x²</v>
      </c>
      <c r="D28" s="6" t="str">
        <f t="shared" si="0"/>
        <v>y(0) = </v>
      </c>
      <c r="E28">
        <v>0</v>
      </c>
      <c r="F28">
        <f>E28+1</f>
        <v>1</v>
      </c>
      <c r="G28">
        <f>F28+1</f>
        <v>2</v>
      </c>
      <c r="H28">
        <f>G28+1</f>
        <v>3</v>
      </c>
      <c r="I28">
        <f>$M$28-E28-E28^2</f>
        <v>12</v>
      </c>
      <c r="J28">
        <f>$M$28-F28-F28^2</f>
        <v>10</v>
      </c>
      <c r="K28">
        <f>$M$28-G28-G28^2</f>
        <v>6</v>
      </c>
      <c r="L28">
        <f>$M$28-H28-H28^2</f>
        <v>0</v>
      </c>
      <c r="M28">
        <f ca="1">ROUND(RAND()*8+12,0)</f>
        <v>12</v>
      </c>
      <c r="N28">
        <f ca="1" t="shared" si="1"/>
        <v>4</v>
      </c>
      <c r="O28">
        <f ca="1" t="shared" si="1"/>
        <v>7</v>
      </c>
      <c r="P28" t="str">
        <f>D28&amp;M28&amp;" - "&amp;E28&amp;" - "&amp;E28&amp;"² = "&amp;I28</f>
        <v>y(0) = 12 - 0 - 0² = 12</v>
      </c>
    </row>
    <row r="29" spans="2:16" ht="12.75">
      <c r="B29">
        <f t="shared" si="2"/>
        <v>7</v>
      </c>
      <c r="C29" s="6" t="str">
        <f>"y(x) = "&amp;M29&amp;"x²"</f>
        <v>y(x) = 3x²</v>
      </c>
      <c r="D29" s="6" t="str">
        <f>"y("&amp;E29&amp;") = "</f>
        <v>y(0) = </v>
      </c>
      <c r="E29">
        <v>0</v>
      </c>
      <c r="F29">
        <f>E29+1</f>
        <v>1</v>
      </c>
      <c r="G29">
        <f>F29+1</f>
        <v>2</v>
      </c>
      <c r="H29">
        <f>G29+1</f>
        <v>3</v>
      </c>
      <c r="I29">
        <f>$M$29*E29^2</f>
        <v>0</v>
      </c>
      <c r="J29">
        <f>$M$29*F29^2</f>
        <v>3</v>
      </c>
      <c r="K29">
        <f>$M$29*G29^2</f>
        <v>12</v>
      </c>
      <c r="L29">
        <f>$M$29*H29^2</f>
        <v>27</v>
      </c>
      <c r="M29">
        <f ca="1">ROUND(RAND()*4+1,0)</f>
        <v>3</v>
      </c>
      <c r="N29">
        <f ca="1" t="shared" si="1"/>
        <v>5</v>
      </c>
      <c r="O29">
        <f ca="1" t="shared" si="1"/>
        <v>8</v>
      </c>
      <c r="P29" t="str">
        <f>D29&amp;E29&amp;"² = "&amp;I29</f>
        <v>y(0) = 0² = 0</v>
      </c>
    </row>
    <row r="30" spans="2:16" ht="12.75">
      <c r="B30">
        <f t="shared" si="2"/>
        <v>5</v>
      </c>
      <c r="C30" s="6" t="str">
        <f>"y(x) = "&amp;"x² + "&amp;M30</f>
        <v>y(x) = x² + 3</v>
      </c>
      <c r="D30" s="6" t="str">
        <f>"y("&amp;E30&amp;") = "</f>
        <v>y(0) = </v>
      </c>
      <c r="E30">
        <v>0</v>
      </c>
      <c r="F30">
        <f>E30+1</f>
        <v>1</v>
      </c>
      <c r="G30">
        <f>F30+1</f>
        <v>2</v>
      </c>
      <c r="H30">
        <f>G30+1</f>
        <v>3</v>
      </c>
      <c r="I30">
        <f>E30^2+$M$30</f>
        <v>3</v>
      </c>
      <c r="J30">
        <f>F30^2+$M$30</f>
        <v>4</v>
      </c>
      <c r="K30">
        <f>G30^2+$M$30</f>
        <v>7</v>
      </c>
      <c r="L30">
        <f>H30^2+$M$30</f>
        <v>12</v>
      </c>
      <c r="M30">
        <f ca="1">ROUND(RAND()*4+1,0)</f>
        <v>3</v>
      </c>
      <c r="N30">
        <f ca="1" t="shared" si="1"/>
        <v>9</v>
      </c>
      <c r="O30">
        <f ca="1" t="shared" si="1"/>
        <v>3</v>
      </c>
      <c r="P30" t="str">
        <f>D30&amp;E30&amp;"² + "&amp;M30&amp;"= "&amp;I30</f>
        <v>y(0) = 0² + 3= 3</v>
      </c>
    </row>
    <row r="31" spans="2:16" ht="12.75">
      <c r="B31">
        <f t="shared" si="2"/>
        <v>3</v>
      </c>
      <c r="C31" s="6" t="str">
        <f>"y(x) = "&amp;"x² + "&amp;M31&amp;"x"</f>
        <v>y(x) = x² + 4x</v>
      </c>
      <c r="D31" s="6" t="str">
        <f>"y("&amp;E31&amp;") = "</f>
        <v>y(0) = </v>
      </c>
      <c r="E31">
        <v>0</v>
      </c>
      <c r="F31">
        <f>E31+1</f>
        <v>1</v>
      </c>
      <c r="G31">
        <f>F31+1</f>
        <v>2</v>
      </c>
      <c r="H31">
        <f>G31+1</f>
        <v>3</v>
      </c>
      <c r="I31">
        <f>E31^2+$M$31*E31</f>
        <v>0</v>
      </c>
      <c r="J31">
        <f>F31^2+$M$31*F31</f>
        <v>5</v>
      </c>
      <c r="K31">
        <f>G31^2+$M$31*G31</f>
        <v>12</v>
      </c>
      <c r="L31">
        <f>H31^2+$M$31*H31</f>
        <v>21</v>
      </c>
      <c r="M31">
        <f ca="1">ROUND(RAND()*4+1,0)</f>
        <v>4</v>
      </c>
      <c r="N31">
        <f ca="1" t="shared" si="1"/>
        <v>8</v>
      </c>
      <c r="O31">
        <f ca="1" t="shared" si="1"/>
        <v>2</v>
      </c>
      <c r="P31" t="str">
        <f>D31&amp;E31&amp;"² + "&amp;M31&amp;" ∙ "&amp;E31&amp;"= "&amp;I31</f>
        <v>y(0) = 0² + 4 ∙ 0= 0</v>
      </c>
    </row>
    <row r="32" spans="2:16" ht="12.75">
      <c r="B32">
        <f t="shared" si="2"/>
        <v>1</v>
      </c>
      <c r="C32" s="6" t="s">
        <v>11</v>
      </c>
      <c r="D32" s="6" t="str">
        <f>"y("&amp;E32&amp;") = "</f>
        <v>y(1) = </v>
      </c>
      <c r="E32">
        <f ca="1">ROUND(RAND()*3+1,0)</f>
        <v>1</v>
      </c>
      <c r="F32">
        <f>E32+1</f>
        <v>2</v>
      </c>
      <c r="G32">
        <f>F32+1</f>
        <v>3</v>
      </c>
      <c r="H32">
        <f>G32+1</f>
        <v>4</v>
      </c>
      <c r="I32">
        <f>E32^2</f>
        <v>1</v>
      </c>
      <c r="J32">
        <f>F32^2</f>
        <v>4</v>
      </c>
      <c r="K32">
        <f>G32^2</f>
        <v>9</v>
      </c>
      <c r="L32">
        <f>H32^2</f>
        <v>16</v>
      </c>
      <c r="M32">
        <f ca="1">ROUND(RAND()*8+1,0)</f>
        <v>4</v>
      </c>
      <c r="N32">
        <f ca="1" t="shared" si="1"/>
        <v>7</v>
      </c>
      <c r="O32">
        <f ca="1" t="shared" si="1"/>
        <v>8</v>
      </c>
      <c r="P32" t="str">
        <f>D32&amp;E32&amp;"² = "&amp;I32</f>
        <v>y(1) = 1² = 1</v>
      </c>
    </row>
    <row r="33" spans="2:16" ht="12.75">
      <c r="B33">
        <f t="shared" si="2"/>
        <v>36</v>
      </c>
      <c r="C33" s="6" t="str">
        <f>"y(x) = "&amp;M33&amp;"x + "&amp;N33</f>
        <v>y(x) = 6x + 8</v>
      </c>
      <c r="D33" s="6" t="str">
        <f t="shared" si="0"/>
        <v>y(0) = </v>
      </c>
      <c r="E33">
        <v>0</v>
      </c>
      <c r="F33">
        <f>E33+1</f>
        <v>1</v>
      </c>
      <c r="G33">
        <f>F33+1</f>
        <v>2</v>
      </c>
      <c r="H33">
        <f>G33+1</f>
        <v>3</v>
      </c>
      <c r="I33">
        <f>E33*$M$33+$N$33</f>
        <v>8</v>
      </c>
      <c r="J33">
        <f>F33*$M$33+$N$33</f>
        <v>14</v>
      </c>
      <c r="K33">
        <f>G33*$M$33+$N$33</f>
        <v>20</v>
      </c>
      <c r="L33">
        <f>H33*$M$33+$N$33</f>
        <v>26</v>
      </c>
      <c r="M33">
        <f ca="1" t="shared" si="1"/>
        <v>6</v>
      </c>
      <c r="N33">
        <f ca="1" t="shared" si="1"/>
        <v>8</v>
      </c>
      <c r="O33">
        <f ca="1" t="shared" si="1"/>
        <v>8</v>
      </c>
      <c r="P33" t="str">
        <f>D33&amp;M33&amp;" ∙ "&amp;E33&amp;" + "&amp;N33&amp;" = "&amp;I33</f>
        <v>y(0) = 6 ∙ 0 + 8 = 8</v>
      </c>
    </row>
    <row r="34" spans="2:16" ht="12.75">
      <c r="B34">
        <f t="shared" si="2"/>
        <v>34</v>
      </c>
      <c r="C34" s="6" t="str">
        <f>"y(x) = "&amp;M34&amp;"x - "&amp;N34</f>
        <v>y(x) = 4x - 4</v>
      </c>
      <c r="D34" s="6" t="str">
        <f t="shared" si="0"/>
        <v>y(0) = </v>
      </c>
      <c r="E34">
        <v>0</v>
      </c>
      <c r="F34">
        <f>E34+1</f>
        <v>1</v>
      </c>
      <c r="G34">
        <f>F34+1</f>
        <v>2</v>
      </c>
      <c r="H34">
        <f>G34+1</f>
        <v>3</v>
      </c>
      <c r="I34">
        <f>E34*$M$34-$N$34</f>
        <v>-4</v>
      </c>
      <c r="J34">
        <f>F34*$M$34-$N$34</f>
        <v>0</v>
      </c>
      <c r="K34">
        <f>G34*$M$34-$N$34</f>
        <v>4</v>
      </c>
      <c r="L34">
        <f>H34*$M$34-$N$34</f>
        <v>8</v>
      </c>
      <c r="M34">
        <f ca="1">ROUND(RAND()*5+3,0)</f>
        <v>4</v>
      </c>
      <c r="N34">
        <f ca="1" t="shared" si="1"/>
        <v>4</v>
      </c>
      <c r="O34">
        <f ca="1" t="shared" si="1"/>
        <v>5</v>
      </c>
      <c r="P34" t="str">
        <f>D34&amp;M34&amp;" ∙ "&amp;E34&amp;" - "&amp;N34&amp;" = "&amp;I34</f>
        <v>y(0) = 4 ∙ 0 - 4 = -4</v>
      </c>
    </row>
    <row r="35" spans="2:16" ht="12.75">
      <c r="B35">
        <f t="shared" si="2"/>
        <v>32</v>
      </c>
      <c r="C35" s="6" t="str">
        <f>"y(x) = "&amp;M35&amp;"x"</f>
        <v>y(x) = 4x</v>
      </c>
      <c r="D35" s="6" t="str">
        <f t="shared" si="0"/>
        <v>y(2) = </v>
      </c>
      <c r="E35">
        <f ca="1">ROUND(RAND()*3+1,0)</f>
        <v>2</v>
      </c>
      <c r="F35">
        <f>E35+1</f>
        <v>3</v>
      </c>
      <c r="G35">
        <f>F35+1</f>
        <v>4</v>
      </c>
      <c r="H35">
        <f>G35+1</f>
        <v>5</v>
      </c>
      <c r="I35">
        <f>E35*$M$35</f>
        <v>8</v>
      </c>
      <c r="J35">
        <f>F35*$M$35</f>
        <v>12</v>
      </c>
      <c r="K35">
        <f>G35*$M$35</f>
        <v>16</v>
      </c>
      <c r="L35">
        <f>H35*$M$35</f>
        <v>20</v>
      </c>
      <c r="M35">
        <f ca="1" t="shared" si="1"/>
        <v>4</v>
      </c>
      <c r="N35">
        <f ca="1" t="shared" si="1"/>
        <v>5</v>
      </c>
      <c r="O35">
        <f ca="1" t="shared" si="1"/>
        <v>8</v>
      </c>
      <c r="P35" t="str">
        <f>D35&amp;M35&amp;" ∙ "&amp;E35&amp;" = "&amp;I35</f>
        <v>y(2) = 4 ∙ 2 = 8</v>
      </c>
    </row>
    <row r="36" spans="2:16" ht="12.75">
      <c r="B36">
        <f t="shared" si="2"/>
        <v>30</v>
      </c>
      <c r="C36" s="6" t="str">
        <f>"y(x) = "&amp;M36&amp;" + "&amp;N36&amp;"x²"</f>
        <v>y(x) = 4 + 4x²</v>
      </c>
      <c r="D36" s="6" t="str">
        <f t="shared" si="0"/>
        <v>y(0) = </v>
      </c>
      <c r="E36">
        <v>0</v>
      </c>
      <c r="F36">
        <f>E36+1</f>
        <v>1</v>
      </c>
      <c r="G36">
        <f>F36+1</f>
        <v>2</v>
      </c>
      <c r="H36">
        <f>G36+1</f>
        <v>3</v>
      </c>
      <c r="I36">
        <f>$M$36+$N$36*E36^2</f>
        <v>4</v>
      </c>
      <c r="J36">
        <f>$M$36+$N$36*F36^2</f>
        <v>8</v>
      </c>
      <c r="K36">
        <f>$M$36+$N$36*G36^2</f>
        <v>20</v>
      </c>
      <c r="L36">
        <f>$M$36+$N$36*H36^2</f>
        <v>40</v>
      </c>
      <c r="M36">
        <f ca="1">ROUND(RAND()*3+2,0)</f>
        <v>4</v>
      </c>
      <c r="N36">
        <f ca="1">ROUND(RAND()*3+2,0)</f>
        <v>4</v>
      </c>
      <c r="O36">
        <f ca="1" t="shared" si="1"/>
        <v>4</v>
      </c>
      <c r="P36" t="str">
        <f>D36&amp;M36&amp;" + "&amp;N36&amp;" ∙ "&amp;E36&amp;"² = "&amp;I36</f>
        <v>y(0) = 4 + 4 ∙ 0² = 4</v>
      </c>
    </row>
    <row r="37" spans="2:16" ht="12.75">
      <c r="B37">
        <f t="shared" si="2"/>
        <v>28</v>
      </c>
      <c r="C37" s="6" t="str">
        <f>"y(x) = "&amp;M37&amp;"x - x²"</f>
        <v>y(x) = 9x - x²</v>
      </c>
      <c r="D37" s="6" t="str">
        <f t="shared" si="0"/>
        <v>y(0) = </v>
      </c>
      <c r="E37">
        <v>0</v>
      </c>
      <c r="F37">
        <f>E37+1</f>
        <v>1</v>
      </c>
      <c r="G37">
        <f>F37+1</f>
        <v>2</v>
      </c>
      <c r="H37">
        <f>G37+1</f>
        <v>3</v>
      </c>
      <c r="I37">
        <f>$M$37*E37-E37^2</f>
        <v>0</v>
      </c>
      <c r="J37">
        <f>$M$37*F37-F37^2</f>
        <v>8</v>
      </c>
      <c r="K37">
        <f>$M$37*G37-G37^2</f>
        <v>14</v>
      </c>
      <c r="L37">
        <f>$M$37*H37-H37^2</f>
        <v>18</v>
      </c>
      <c r="M37">
        <f ca="1">ROUND(RAND()*4+5,0)</f>
        <v>9</v>
      </c>
      <c r="N37">
        <f ca="1" t="shared" si="1"/>
        <v>8</v>
      </c>
      <c r="O37">
        <f ca="1" t="shared" si="1"/>
        <v>3</v>
      </c>
      <c r="P37" t="str">
        <f>D37&amp;M37&amp;" ∙ "&amp;E37&amp;" - "&amp;E37&amp;"² = "&amp;I37</f>
        <v>y(0) = 9 ∙ 0 - 0² = 0</v>
      </c>
    </row>
    <row r="38" spans="2:16" ht="12.75">
      <c r="B38">
        <f>MOD(B37+$A$2,$A$1)</f>
        <v>26</v>
      </c>
      <c r="C38" s="6" t="str">
        <f>"y(x) = "&amp;M38&amp;" - x - x²"</f>
        <v>y(x) = 15 - x - x²</v>
      </c>
      <c r="D38" s="6" t="str">
        <f t="shared" si="0"/>
        <v>y(0) = </v>
      </c>
      <c r="E38">
        <v>0</v>
      </c>
      <c r="F38">
        <f>E38+1</f>
        <v>1</v>
      </c>
      <c r="G38">
        <f>F38+1</f>
        <v>2</v>
      </c>
      <c r="H38">
        <f>G38+1</f>
        <v>3</v>
      </c>
      <c r="I38">
        <f>$M$38-E38-E38^2</f>
        <v>15</v>
      </c>
      <c r="J38">
        <f>$M$38-F38-F38^2</f>
        <v>13</v>
      </c>
      <c r="K38">
        <f>$M$38-G38-G38^2</f>
        <v>9</v>
      </c>
      <c r="L38">
        <f>$M$38-H38-H38^2</f>
        <v>3</v>
      </c>
      <c r="M38">
        <f ca="1">ROUND(RAND()*8+12,0)</f>
        <v>15</v>
      </c>
      <c r="N38">
        <f ca="1" t="shared" si="1"/>
        <v>7</v>
      </c>
      <c r="O38">
        <f ca="1" t="shared" si="1"/>
        <v>4</v>
      </c>
      <c r="P38" t="str">
        <f>D38&amp;M38&amp;" - "&amp;E38&amp;" - "&amp;E38&amp;"² = "&amp;I38</f>
        <v>y(0) = 15 - 0 - 0² = 15</v>
      </c>
    </row>
    <row r="39" spans="2:4" ht="15">
      <c r="B39" s="1"/>
      <c r="C39" s="6"/>
      <c r="D39" s="6"/>
    </row>
    <row r="40" spans="3:4" ht="12.75">
      <c r="C40" s="6"/>
      <c r="D40" s="6"/>
    </row>
    <row r="41" spans="2:4" ht="15">
      <c r="B41" s="2"/>
      <c r="C41" s="6"/>
      <c r="D41" s="6"/>
    </row>
    <row r="43" spans="2:4" ht="15">
      <c r="B43" s="1"/>
      <c r="C43" s="1"/>
      <c r="D43" s="1"/>
    </row>
    <row r="44" spans="2:4" ht="15">
      <c r="B44" s="1"/>
      <c r="C44" s="1"/>
      <c r="D44" s="1"/>
    </row>
    <row r="45" spans="2:4" ht="15">
      <c r="B45" s="1"/>
      <c r="C45" s="1"/>
      <c r="D45" s="1"/>
    </row>
    <row r="46" spans="2:4" ht="15">
      <c r="B46" s="1"/>
      <c r="C46" s="1"/>
      <c r="D46" s="1"/>
    </row>
    <row r="47" spans="2:4" ht="15">
      <c r="B47" s="1"/>
      <c r="C47" s="1"/>
      <c r="D47" s="1"/>
    </row>
    <row r="48" spans="2:4" ht="15">
      <c r="B48" s="1"/>
      <c r="C48" s="1"/>
      <c r="D48" s="1"/>
    </row>
    <row r="49" spans="2:4" ht="15">
      <c r="B49" s="1"/>
      <c r="C49" s="1"/>
      <c r="D49" s="1"/>
    </row>
    <row r="51" ht="15">
      <c r="B51" s="2"/>
    </row>
    <row r="53" spans="2:4" ht="15">
      <c r="B53" s="1"/>
      <c r="C53" s="1"/>
      <c r="D53" s="1"/>
    </row>
    <row r="54" spans="2:4" ht="15">
      <c r="B54" s="1"/>
      <c r="C54" s="1"/>
      <c r="D54" s="1"/>
    </row>
    <row r="55" spans="2:4" ht="15">
      <c r="B55" s="1"/>
      <c r="C55" s="1"/>
      <c r="D55" s="1"/>
    </row>
    <row r="56" spans="2:4" ht="15">
      <c r="B56" s="1"/>
      <c r="C56" s="1"/>
      <c r="D56" s="1"/>
    </row>
    <row r="57" spans="2:4" ht="15">
      <c r="B57" s="1"/>
      <c r="C57" s="1"/>
      <c r="D57" s="1"/>
    </row>
    <row r="58" spans="2:4" ht="15">
      <c r="B58" s="1"/>
      <c r="C58" s="1"/>
      <c r="D58" s="1"/>
    </row>
    <row r="59" spans="2:4" ht="15">
      <c r="B59" s="1"/>
      <c r="C59" s="1"/>
      <c r="D59" s="1"/>
    </row>
    <row r="61" ht="15">
      <c r="B61" s="2"/>
    </row>
    <row r="63" spans="2:4" ht="15">
      <c r="B63" s="1"/>
      <c r="C63" s="1"/>
      <c r="D63" s="1"/>
    </row>
    <row r="64" spans="2:4" ht="15">
      <c r="B64" s="1"/>
      <c r="C64" s="1"/>
      <c r="D64" s="1"/>
    </row>
    <row r="65" spans="2:4" ht="15">
      <c r="B65" s="1"/>
      <c r="C65" s="1"/>
      <c r="D65" s="1"/>
    </row>
    <row r="66" spans="2:4" ht="15">
      <c r="B66" s="1"/>
      <c r="C66" s="1"/>
      <c r="D66" s="1"/>
    </row>
    <row r="67" spans="2:4" ht="15">
      <c r="B67" s="1"/>
      <c r="C67" s="1"/>
      <c r="D67" s="1"/>
    </row>
    <row r="68" spans="2:4" ht="15">
      <c r="B68" s="1"/>
      <c r="C68" s="1"/>
      <c r="D68" s="1"/>
    </row>
    <row r="69" spans="2:4" ht="15">
      <c r="B69" s="1"/>
      <c r="C69" s="1"/>
      <c r="D69" s="1"/>
    </row>
    <row r="71" ht="15">
      <c r="B71" s="2"/>
    </row>
    <row r="73" spans="2:4" ht="15">
      <c r="B73" s="1"/>
      <c r="C73" s="1"/>
      <c r="D73" s="1"/>
    </row>
    <row r="74" spans="2:4" ht="15">
      <c r="B74" s="1"/>
      <c r="C74" s="1"/>
      <c r="D74" s="1"/>
    </row>
    <row r="75" spans="2:4" ht="15">
      <c r="B75" s="1"/>
      <c r="C75" s="1"/>
      <c r="D75" s="1"/>
    </row>
    <row r="76" spans="2:4" ht="15">
      <c r="B76" s="1"/>
      <c r="C76" s="1"/>
      <c r="D76" s="1"/>
    </row>
    <row r="77" spans="2:4" ht="15">
      <c r="B77" s="1"/>
      <c r="C77" s="1"/>
      <c r="D77" s="1"/>
    </row>
    <row r="78" spans="2:4" ht="15">
      <c r="B78" s="1"/>
      <c r="C78" s="1"/>
      <c r="D78" s="1"/>
    </row>
    <row r="79" spans="2:4" ht="15">
      <c r="B79" s="1"/>
      <c r="C79" s="1"/>
      <c r="D79" s="1"/>
    </row>
    <row r="81" ht="15">
      <c r="B81" s="2"/>
    </row>
    <row r="83" spans="2:4" ht="15">
      <c r="B83" s="1"/>
      <c r="C83" s="1"/>
      <c r="D83" s="1"/>
    </row>
    <row r="84" spans="2:4" ht="15">
      <c r="B84" s="1"/>
      <c r="C84" s="1"/>
      <c r="D84" s="1"/>
    </row>
    <row r="85" spans="2:4" ht="15">
      <c r="B85" s="1"/>
      <c r="C85" s="1"/>
      <c r="D85" s="1"/>
    </row>
    <row r="86" spans="2:4" ht="15">
      <c r="B86" s="1"/>
      <c r="C86" s="1"/>
      <c r="D86" s="1"/>
    </row>
    <row r="87" spans="2:4" ht="15">
      <c r="B87" s="1"/>
      <c r="C87" s="1"/>
      <c r="D87" s="1"/>
    </row>
    <row r="88" spans="2:4" ht="15">
      <c r="B88" s="1"/>
      <c r="C88" s="1"/>
      <c r="D88" s="1"/>
    </row>
    <row r="89" spans="2:4" ht="15">
      <c r="B89" s="1"/>
      <c r="C89" s="1"/>
      <c r="D89" s="1"/>
    </row>
    <row r="91" ht="15">
      <c r="B91" s="2"/>
    </row>
    <row r="93" spans="2:4" ht="15">
      <c r="B93" s="1"/>
      <c r="C93" s="1"/>
      <c r="D93" s="1"/>
    </row>
    <row r="94" spans="2:4" ht="15">
      <c r="B94" s="1"/>
      <c r="C94" s="1"/>
      <c r="D94" s="1"/>
    </row>
    <row r="95" spans="2:4" ht="15">
      <c r="B95" s="1"/>
      <c r="C95" s="1"/>
      <c r="D95" s="1"/>
    </row>
    <row r="96" spans="2:4" ht="15">
      <c r="B96" s="1"/>
      <c r="C96" s="1"/>
      <c r="D96" s="1"/>
    </row>
    <row r="97" spans="2:4" ht="15">
      <c r="B97" s="1"/>
      <c r="C97" s="1"/>
      <c r="D97" s="1"/>
    </row>
    <row r="98" spans="2:4" ht="15">
      <c r="B98" s="1"/>
      <c r="C98" s="1"/>
      <c r="D98" s="1"/>
    </row>
    <row r="99" spans="2:4" ht="15">
      <c r="B99" s="1"/>
      <c r="C99" s="1"/>
      <c r="D99" s="1"/>
    </row>
    <row r="101" ht="15">
      <c r="B101" s="2"/>
    </row>
    <row r="103" spans="2:4" ht="15">
      <c r="B103" s="1"/>
      <c r="C103" s="1"/>
      <c r="D103" s="1"/>
    </row>
    <row r="104" spans="2:4" ht="15">
      <c r="B104" s="1"/>
      <c r="C104" s="1"/>
      <c r="D104" s="1"/>
    </row>
    <row r="105" spans="2:4" ht="15">
      <c r="B105" s="1"/>
      <c r="C105" s="1"/>
      <c r="D105" s="1"/>
    </row>
    <row r="106" spans="2:4" ht="15">
      <c r="B106" s="1"/>
      <c r="C106" s="1"/>
      <c r="D106" s="1"/>
    </row>
    <row r="107" spans="2:4" ht="15">
      <c r="B107" s="1"/>
      <c r="C107" s="1"/>
      <c r="D107" s="1"/>
    </row>
    <row r="108" spans="2:4" ht="15">
      <c r="B108" s="1"/>
      <c r="C108" s="1"/>
      <c r="D108" s="1"/>
    </row>
    <row r="109" spans="2:4" ht="15">
      <c r="B109" s="1"/>
      <c r="C109" s="1"/>
      <c r="D109" s="1"/>
    </row>
    <row r="113" spans="2:4" ht="15">
      <c r="B113" s="1"/>
      <c r="C113" s="1"/>
      <c r="D113" s="1"/>
    </row>
    <row r="114" spans="2:4" ht="15">
      <c r="B114" s="1"/>
      <c r="C114" s="1"/>
      <c r="D114" s="1"/>
    </row>
    <row r="115" spans="2:4" ht="15">
      <c r="B115" s="1"/>
      <c r="C115" s="1"/>
      <c r="D115" s="1"/>
    </row>
    <row r="116" spans="2:4" ht="15">
      <c r="B116" s="1"/>
      <c r="C116" s="1"/>
      <c r="D116" s="1"/>
    </row>
    <row r="117" spans="2:4" ht="15">
      <c r="B117" s="1"/>
      <c r="C117" s="1"/>
      <c r="D117" s="1"/>
    </row>
    <row r="118" spans="2:4" ht="15">
      <c r="B118" s="1"/>
      <c r="C118" s="1"/>
      <c r="D118" s="1"/>
    </row>
    <row r="119" spans="2:4" ht="15">
      <c r="B119" s="1"/>
      <c r="C119" s="1"/>
      <c r="D119" s="1"/>
    </row>
    <row r="123" spans="2:4" ht="15">
      <c r="B123" s="1"/>
      <c r="C123" s="1"/>
      <c r="D123" s="1"/>
    </row>
    <row r="124" spans="2:4" ht="15">
      <c r="B124" s="1"/>
      <c r="C124" s="1"/>
      <c r="D124" s="1"/>
    </row>
    <row r="125" spans="2:4" ht="15">
      <c r="B125" s="1"/>
      <c r="C125" s="1"/>
      <c r="D125" s="1"/>
    </row>
    <row r="126" spans="2:4" ht="15">
      <c r="B126" s="1"/>
      <c r="C126" s="1"/>
      <c r="D126" s="1"/>
    </row>
    <row r="127" spans="2:4" ht="15">
      <c r="B127" s="1"/>
      <c r="C127" s="1"/>
      <c r="D127" s="1"/>
    </row>
    <row r="128" spans="2:4" ht="15">
      <c r="B128" s="1"/>
      <c r="C128" s="1"/>
      <c r="D128" s="1"/>
    </row>
    <row r="129" spans="2:4" ht="15">
      <c r="B129" s="1"/>
      <c r="C129" s="1"/>
      <c r="D129" s="1"/>
    </row>
    <row r="133" spans="2:4" ht="15">
      <c r="B133" s="1"/>
      <c r="C133" s="1"/>
      <c r="D133" s="1"/>
    </row>
    <row r="134" spans="2:4" ht="15">
      <c r="B134" s="1"/>
      <c r="C134" s="1"/>
      <c r="D134" s="1"/>
    </row>
    <row r="135" spans="2:4" ht="15">
      <c r="B135" s="1"/>
      <c r="C135" s="1"/>
      <c r="D135" s="1"/>
    </row>
    <row r="136" spans="2:4" ht="15">
      <c r="B136" s="1"/>
      <c r="C136" s="1"/>
      <c r="D136" s="1"/>
    </row>
    <row r="137" spans="2:4" ht="15">
      <c r="B137" s="1"/>
      <c r="C137" s="1"/>
      <c r="D137" s="1"/>
    </row>
    <row r="138" spans="2:4" ht="15">
      <c r="B138" s="1"/>
      <c r="C138" s="1"/>
      <c r="D138" s="1"/>
    </row>
    <row r="139" spans="2:4" ht="15">
      <c r="B139" s="1"/>
      <c r="C139" s="1"/>
      <c r="D139" s="1"/>
    </row>
    <row r="143" spans="2:4" ht="15">
      <c r="B143" s="1"/>
      <c r="C143" s="1"/>
      <c r="D143" s="1"/>
    </row>
    <row r="144" spans="2:4" ht="15">
      <c r="B144" s="1"/>
      <c r="C144" s="1"/>
      <c r="D144" s="1"/>
    </row>
    <row r="145" spans="2:4" ht="15">
      <c r="B145" s="1"/>
      <c r="C145" s="1"/>
      <c r="D145" s="1"/>
    </row>
    <row r="146" spans="2:4" ht="15">
      <c r="B146" s="1"/>
      <c r="C146" s="1"/>
      <c r="D146" s="1"/>
    </row>
    <row r="147" spans="2:4" ht="15">
      <c r="B147" s="1"/>
      <c r="C147" s="1"/>
      <c r="D147" s="1"/>
    </row>
    <row r="148" spans="2:4" ht="15">
      <c r="B148" s="1"/>
      <c r="C148" s="1"/>
      <c r="D148" s="1"/>
    </row>
    <row r="149" spans="2:4" ht="15">
      <c r="B149" s="1"/>
      <c r="C149" s="1"/>
      <c r="D149" s="1"/>
    </row>
    <row r="153" spans="2:4" ht="15">
      <c r="B153" s="1"/>
      <c r="C153" s="1"/>
      <c r="D153" s="1"/>
    </row>
    <row r="154" spans="2:4" ht="15">
      <c r="B154" s="1"/>
      <c r="C154" s="1"/>
      <c r="D154" s="1"/>
    </row>
    <row r="155" spans="2:4" ht="15">
      <c r="B155" s="1"/>
      <c r="C155" s="1"/>
      <c r="D155" s="1"/>
    </row>
    <row r="156" spans="2:4" ht="15">
      <c r="B156" s="1"/>
      <c r="C156" s="1"/>
      <c r="D156" s="1"/>
    </row>
    <row r="157" spans="2:4" ht="15">
      <c r="B157" s="1"/>
      <c r="C157" s="1"/>
      <c r="D157" s="1"/>
    </row>
    <row r="158" spans="2:4" ht="15">
      <c r="B158" s="1"/>
      <c r="C158" s="1"/>
      <c r="D158" s="1"/>
    </row>
    <row r="159" spans="2:4" ht="15">
      <c r="B159" s="1"/>
      <c r="C159" s="1"/>
      <c r="D159" s="1"/>
    </row>
    <row r="161" ht="15">
      <c r="B161" s="2"/>
    </row>
    <row r="163" spans="2:4" ht="15">
      <c r="B163" s="1"/>
      <c r="C163" s="1"/>
      <c r="D163" s="1"/>
    </row>
    <row r="164" spans="2:4" ht="15">
      <c r="B164" s="1"/>
      <c r="C164" s="1"/>
      <c r="D164" s="1"/>
    </row>
    <row r="165" spans="2:4" ht="15">
      <c r="B165" s="1"/>
      <c r="C165" s="1"/>
      <c r="D165" s="1"/>
    </row>
    <row r="166" spans="2:4" ht="15">
      <c r="B166" s="1"/>
      <c r="C166" s="1"/>
      <c r="D166" s="1"/>
    </row>
    <row r="167" spans="2:4" ht="15">
      <c r="B167" s="1"/>
      <c r="C167" s="1"/>
      <c r="D167" s="1"/>
    </row>
    <row r="168" spans="2:4" ht="15">
      <c r="B168" s="1"/>
      <c r="C168" s="1"/>
      <c r="D168" s="1"/>
    </row>
    <row r="169" spans="2:4" ht="15">
      <c r="B169" s="1"/>
      <c r="C169" s="1"/>
      <c r="D16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2012-08-23T07:26:51Z</cp:lastPrinted>
  <dcterms:created xsi:type="dcterms:W3CDTF">2009-10-08T17:52:09Z</dcterms:created>
  <dcterms:modified xsi:type="dcterms:W3CDTF">2012-08-30T07:54:47Z</dcterms:modified>
  <cp:category/>
  <cp:version/>
  <cp:contentType/>
  <cp:contentStatus/>
</cp:coreProperties>
</file>