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95" windowHeight="9030" activeTab="0"/>
  </bookViews>
  <sheets>
    <sheet name="Daten" sheetId="1" r:id="rId1"/>
    <sheet name="Gesamtblatt" sheetId="2" r:id="rId2"/>
    <sheet name="Lösungen" sheetId="3" r:id="rId3"/>
    <sheet name="Aufgabenbl" sheetId="4" r:id="rId4"/>
    <sheet name="Hilfsdaten" sheetId="5" r:id="rId5"/>
  </sheets>
  <definedNames>
    <definedName name="_xlnm.Print_Area" localSheetId="1">'Gesamtblatt'!$A$1:$E$36</definedName>
    <definedName name="_xlnm.Print_Area" localSheetId="2">'Lösungen'!$A$1:$F$36</definedName>
  </definedNames>
  <calcPr fullCalcOnLoad="1"/>
</workbook>
</file>

<file path=xl/sharedStrings.xml><?xml version="1.0" encoding="utf-8"?>
<sst xmlns="http://schemas.openxmlformats.org/spreadsheetml/2006/main" count="29" uniqueCount="26">
  <si>
    <t>Aufgabe</t>
  </si>
  <si>
    <t xml:space="preserve">Nr. </t>
  </si>
  <si>
    <t>Lösung:</t>
  </si>
  <si>
    <t>Lösung</t>
  </si>
  <si>
    <t>Text vor Aufgabe:</t>
  </si>
  <si>
    <t>Text nach Aufgabe:</t>
  </si>
  <si>
    <t>Anzahl Schüler:</t>
  </si>
  <si>
    <t>Text für Blatt</t>
  </si>
  <si>
    <t>Lösung gerundet</t>
  </si>
  <si>
    <t>Tragt die Lösungen zu den einzelnen Aufgaben</t>
  </si>
  <si>
    <t>Gesamt:</t>
  </si>
  <si>
    <t>Lösungsblatt</t>
  </si>
  <si>
    <t>(Zeilenumbruch mit Alt + Enter)</t>
  </si>
  <si>
    <t>Datenblatt für Schatztruhenspiel</t>
  </si>
  <si>
    <t>Nr</t>
  </si>
  <si>
    <t>Lösung
 gerundet</t>
  </si>
  <si>
    <t>x</t>
  </si>
  <si>
    <t>y</t>
  </si>
  <si>
    <t>m</t>
  </si>
  <si>
    <t>b</t>
  </si>
  <si>
    <t>Gl 1</t>
  </si>
  <si>
    <t>m-möglich</t>
  </si>
  <si>
    <t>m2</t>
  </si>
  <si>
    <t>NEUE AUFGABEN: F9 DRÜCKEN!</t>
  </si>
  <si>
    <t xml:space="preserve"> ein und addiert die letzte Spalte. </t>
  </si>
  <si>
    <t xml:space="preserve">Gib die y-Koordinate der Lösung an.
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</si>
</sst>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34" borderId="10" xfId="0" applyFill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0" fillId="9" borderId="0" xfId="0" applyFill="1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1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1" fillId="35" borderId="0" xfId="0" applyFont="1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18.8515625" style="0" bestFit="1" customWidth="1"/>
    <col min="2" max="2" width="35.57421875" style="0" bestFit="1" customWidth="1"/>
    <col min="3" max="3" width="7.57421875" style="0" bestFit="1" customWidth="1"/>
    <col min="4" max="4" width="59.57421875" style="0" bestFit="1" customWidth="1"/>
    <col min="5" max="9" width="11.421875" style="26" customWidth="1"/>
  </cols>
  <sheetData>
    <row r="1" spans="1:4" ht="18">
      <c r="A1" s="4" t="s">
        <v>13</v>
      </c>
      <c r="D1" s="30" t="s">
        <v>23</v>
      </c>
    </row>
    <row r="3" spans="1:4" ht="25.5">
      <c r="A3" s="1" t="s">
        <v>4</v>
      </c>
      <c r="B3" s="21" t="s">
        <v>25</v>
      </c>
      <c r="D3" t="s">
        <v>12</v>
      </c>
    </row>
    <row r="4" spans="1:2" ht="12.75">
      <c r="A4" s="1" t="s">
        <v>5</v>
      </c>
      <c r="B4" s="11"/>
    </row>
    <row r="5" spans="1:2" ht="12.75">
      <c r="A5" s="28" t="s">
        <v>6</v>
      </c>
      <c r="B5" s="29">
        <v>25</v>
      </c>
    </row>
    <row r="7" spans="1:4" ht="12.75">
      <c r="A7" s="1" t="s">
        <v>1</v>
      </c>
      <c r="B7" s="1" t="s">
        <v>0</v>
      </c>
      <c r="C7" s="1" t="s">
        <v>2</v>
      </c>
      <c r="D7" s="1" t="s">
        <v>7</v>
      </c>
    </row>
    <row r="8" spans="1:9" ht="12.75">
      <c r="A8" s="3">
        <v>1</v>
      </c>
      <c r="B8" s="2" t="str">
        <f>F8&amp;",
  "&amp;G8</f>
        <v>y = -1x + 8,
  y = 2x - 4</v>
      </c>
      <c r="C8" s="2">
        <f>H8</f>
        <v>4</v>
      </c>
      <c r="D8" s="3" t="str">
        <f>IF(A8&lt;=$B$5,A8&amp;") "&amp;$B$3&amp;" "&amp;B8&amp;" "&amp;$B$4,"")</f>
        <v>1) Gib die y-Koordinate der Lösung an.
 y = -1x + 8,
  y = 2x - 4 </v>
      </c>
      <c r="E8" s="26">
        <v>1</v>
      </c>
      <c r="F8" s="26" t="str">
        <f>VLOOKUP($E8,Hilfsdaten!$A$3:$AE$64,10,FALSE)</f>
        <v>y = -1x + 8</v>
      </c>
      <c r="G8" s="26" t="str">
        <f>VLOOKUP($E8,Hilfsdaten!$A$3:$AE$64,16,FALSE)</f>
        <v>y = 2x - 4</v>
      </c>
      <c r="H8" s="26">
        <f>VLOOKUP($E8,Hilfsdaten!$A$3:$AE$64,5,FALSE)</f>
        <v>4</v>
      </c>
      <c r="I8" s="27"/>
    </row>
    <row r="9" spans="1:9" ht="12.75">
      <c r="A9" s="3">
        <v>2</v>
      </c>
      <c r="B9" s="2" t="str">
        <f aca="true" t="shared" si="0" ref="B9:B39">F9&amp;",
  "&amp;G9</f>
        <v>y = -5x + 11,
  y = 5x - 19</v>
      </c>
      <c r="C9" s="2">
        <f aca="true" t="shared" si="1" ref="C9:C39">H9</f>
        <v>-4</v>
      </c>
      <c r="D9" s="3" t="str">
        <f aca="true" t="shared" si="2" ref="D9:D39">IF(A9&lt;=$B$5,A9&amp;") "&amp;$B$3&amp;" "&amp;B9&amp;" "&amp;$B$4,"")</f>
        <v>2) Gib die y-Koordinate der Lösung an.
 y = -5x + 11,
  y = 5x - 19 </v>
      </c>
      <c r="E9" s="26">
        <f>E8+1</f>
        <v>2</v>
      </c>
      <c r="F9" s="26" t="str">
        <f>VLOOKUP($E9,Hilfsdaten!$A$3:$AE$64,10,FALSE)</f>
        <v>y = -5x + 11</v>
      </c>
      <c r="G9" s="26" t="str">
        <f>VLOOKUP($E9,Hilfsdaten!$A$3:$AE$64,16,FALSE)</f>
        <v>y = 5x - 19</v>
      </c>
      <c r="H9" s="26">
        <f>VLOOKUP($E9,Hilfsdaten!$A$3:$AE$64,5,FALSE)</f>
        <v>-4</v>
      </c>
      <c r="I9" s="27"/>
    </row>
    <row r="10" spans="1:9" ht="12.75">
      <c r="A10" s="3">
        <v>3</v>
      </c>
      <c r="B10" s="2" t="str">
        <f t="shared" si="0"/>
        <v>y = 3x - 11,
  y = 4x - 16</v>
      </c>
      <c r="C10" s="2">
        <f t="shared" si="1"/>
        <v>4</v>
      </c>
      <c r="D10" s="3" t="str">
        <f t="shared" si="2"/>
        <v>3) Gib die y-Koordinate der Lösung an.
 y = 3x - 11,
  y = 4x - 16 </v>
      </c>
      <c r="E10" s="26">
        <f aca="true" t="shared" si="3" ref="E10:E39">E9+1</f>
        <v>3</v>
      </c>
      <c r="F10" s="26" t="str">
        <f>VLOOKUP($E10,Hilfsdaten!$A$3:$AE$64,10,FALSE)</f>
        <v>y = 3x - 11</v>
      </c>
      <c r="G10" s="26" t="str">
        <f>VLOOKUP($E10,Hilfsdaten!$A$3:$AE$64,16,FALSE)</f>
        <v>y = 4x - 16</v>
      </c>
      <c r="H10" s="26">
        <f>VLOOKUP($E10,Hilfsdaten!$A$3:$AE$64,5,FALSE)</f>
        <v>4</v>
      </c>
      <c r="I10" s="27"/>
    </row>
    <row r="11" spans="1:9" ht="12.75">
      <c r="A11" s="3">
        <v>4</v>
      </c>
      <c r="B11" s="2" t="str">
        <f t="shared" si="0"/>
        <v>y = -2x - 8,
  y = 3x + 2</v>
      </c>
      <c r="C11" s="2">
        <f t="shared" si="1"/>
        <v>-4</v>
      </c>
      <c r="D11" s="3" t="str">
        <f t="shared" si="2"/>
        <v>4) Gib die y-Koordinate der Lösung an.
 y = -2x - 8,
  y = 3x + 2 </v>
      </c>
      <c r="E11" s="26">
        <f t="shared" si="3"/>
        <v>4</v>
      </c>
      <c r="F11" s="26" t="str">
        <f>VLOOKUP($E11,Hilfsdaten!$A$3:$AE$64,10,FALSE)</f>
        <v>y = -2x - 8</v>
      </c>
      <c r="G11" s="26" t="str">
        <f>VLOOKUP($E11,Hilfsdaten!$A$3:$AE$64,16,FALSE)</f>
        <v>y = 3x + 2</v>
      </c>
      <c r="H11" s="26">
        <f>VLOOKUP($E11,Hilfsdaten!$A$3:$AE$64,5,FALSE)</f>
        <v>-4</v>
      </c>
      <c r="I11" s="27"/>
    </row>
    <row r="12" spans="1:9" ht="12.75">
      <c r="A12" s="3">
        <v>5</v>
      </c>
      <c r="B12" s="2" t="str">
        <f t="shared" si="0"/>
        <v>y = -5x - 16,
  y = 4x + 11</v>
      </c>
      <c r="C12" s="2">
        <f t="shared" si="1"/>
        <v>-1</v>
      </c>
      <c r="D12" s="3" t="str">
        <f t="shared" si="2"/>
        <v>5) Gib die y-Koordinate der Lösung an.
 y = -5x - 16,
  y = 4x + 11 </v>
      </c>
      <c r="E12" s="26">
        <f t="shared" si="3"/>
        <v>5</v>
      </c>
      <c r="F12" s="26" t="str">
        <f>VLOOKUP($E12,Hilfsdaten!$A$3:$AE$64,10,FALSE)</f>
        <v>y = -5x - 16</v>
      </c>
      <c r="G12" s="26" t="str">
        <f>VLOOKUP($E12,Hilfsdaten!$A$3:$AE$64,16,FALSE)</f>
        <v>y = 4x + 11</v>
      </c>
      <c r="H12" s="26">
        <f>VLOOKUP($E12,Hilfsdaten!$A$3:$AE$64,5,FALSE)</f>
        <v>-1</v>
      </c>
      <c r="I12" s="27"/>
    </row>
    <row r="13" spans="1:9" ht="12.75">
      <c r="A13" s="3">
        <v>6</v>
      </c>
      <c r="B13" s="2" t="str">
        <f t="shared" si="0"/>
        <v>y = -1x - 4,
  y = -4x - 13</v>
      </c>
      <c r="C13" s="2">
        <f t="shared" si="1"/>
        <v>-1</v>
      </c>
      <c r="D13" s="3" t="str">
        <f t="shared" si="2"/>
        <v>6) Gib die y-Koordinate der Lösung an.
 y = -1x - 4,
  y = -4x - 13 </v>
      </c>
      <c r="E13" s="26">
        <f t="shared" si="3"/>
        <v>6</v>
      </c>
      <c r="F13" s="26" t="str">
        <f>VLOOKUP($E13,Hilfsdaten!$A$3:$AE$64,10,FALSE)</f>
        <v>y = -1x - 4</v>
      </c>
      <c r="G13" s="26" t="str">
        <f>VLOOKUP($E13,Hilfsdaten!$A$3:$AE$64,16,FALSE)</f>
        <v>y = -4x - 13</v>
      </c>
      <c r="H13" s="26">
        <f>VLOOKUP($E13,Hilfsdaten!$A$3:$AE$64,5,FALSE)</f>
        <v>-1</v>
      </c>
      <c r="I13" s="27"/>
    </row>
    <row r="14" spans="1:9" ht="12.75">
      <c r="A14" s="3">
        <v>7</v>
      </c>
      <c r="B14" s="2" t="str">
        <f t="shared" si="0"/>
        <v>y = -5x + 17,
  y = 4x - 10</v>
      </c>
      <c r="C14" s="2">
        <f t="shared" si="1"/>
        <v>2</v>
      </c>
      <c r="D14" s="3" t="str">
        <f t="shared" si="2"/>
        <v>7) Gib die y-Koordinate der Lösung an.
 y = -5x + 17,
  y = 4x - 10 </v>
      </c>
      <c r="E14" s="26">
        <f t="shared" si="3"/>
        <v>7</v>
      </c>
      <c r="F14" s="26" t="str">
        <f>VLOOKUP($E14,Hilfsdaten!$A$3:$AE$64,10,FALSE)</f>
        <v>y = -5x + 17</v>
      </c>
      <c r="G14" s="26" t="str">
        <f>VLOOKUP($E14,Hilfsdaten!$A$3:$AE$64,16,FALSE)</f>
        <v>y = 4x - 10</v>
      </c>
      <c r="H14" s="26">
        <f>VLOOKUP($E14,Hilfsdaten!$A$3:$AE$64,5,FALSE)</f>
        <v>2</v>
      </c>
      <c r="I14" s="27"/>
    </row>
    <row r="15" spans="1:9" ht="12.75">
      <c r="A15" s="3">
        <v>8</v>
      </c>
      <c r="B15" s="2" t="str">
        <f t="shared" si="0"/>
        <v>y = -2x - 1,
  y = 3x - 6</v>
      </c>
      <c r="C15" s="2">
        <f t="shared" si="1"/>
        <v>-3</v>
      </c>
      <c r="D15" s="3" t="str">
        <f t="shared" si="2"/>
        <v>8) Gib die y-Koordinate der Lösung an.
 y = -2x - 1,
  y = 3x - 6 </v>
      </c>
      <c r="E15" s="26">
        <f t="shared" si="3"/>
        <v>8</v>
      </c>
      <c r="F15" s="26" t="str">
        <f>VLOOKUP($E15,Hilfsdaten!$A$3:$AE$64,10,FALSE)</f>
        <v>y = -2x - 1</v>
      </c>
      <c r="G15" s="26" t="str">
        <f>VLOOKUP($E15,Hilfsdaten!$A$3:$AE$64,16,FALSE)</f>
        <v>y = 3x - 6</v>
      </c>
      <c r="H15" s="26">
        <f>VLOOKUP($E15,Hilfsdaten!$A$3:$AE$64,5,FALSE)</f>
        <v>-3</v>
      </c>
      <c r="I15" s="27"/>
    </row>
    <row r="16" spans="1:9" ht="12.75">
      <c r="A16" s="3">
        <v>9</v>
      </c>
      <c r="B16" s="2" t="str">
        <f t="shared" si="0"/>
        <v>y = 1x - 5,
  y = 3x - 13</v>
      </c>
      <c r="C16" s="2">
        <f t="shared" si="1"/>
        <v>-1</v>
      </c>
      <c r="D16" s="3" t="str">
        <f t="shared" si="2"/>
        <v>9) Gib die y-Koordinate der Lösung an.
 y = 1x - 5,
  y = 3x - 13 </v>
      </c>
      <c r="E16" s="26">
        <f t="shared" si="3"/>
        <v>9</v>
      </c>
      <c r="F16" s="26" t="str">
        <f>VLOOKUP($E16,Hilfsdaten!$A$3:$AE$64,10,FALSE)</f>
        <v>y = 1x - 5</v>
      </c>
      <c r="G16" s="26" t="str">
        <f>VLOOKUP($E16,Hilfsdaten!$A$3:$AE$64,16,FALSE)</f>
        <v>y = 3x - 13</v>
      </c>
      <c r="H16" s="26">
        <f>VLOOKUP($E16,Hilfsdaten!$A$3:$AE$64,5,FALSE)</f>
        <v>-1</v>
      </c>
      <c r="I16" s="27"/>
    </row>
    <row r="17" spans="1:9" ht="12.75">
      <c r="A17" s="3">
        <v>10</v>
      </c>
      <c r="B17" s="2" t="str">
        <f t="shared" si="0"/>
        <v>y = -3x - 4,
  y = 2x + 6</v>
      </c>
      <c r="C17" s="2">
        <f t="shared" si="1"/>
        <v>2</v>
      </c>
      <c r="D17" s="3" t="str">
        <f t="shared" si="2"/>
        <v>10) Gib die y-Koordinate der Lösung an.
 y = -3x - 4,
  y = 2x + 6 </v>
      </c>
      <c r="E17" s="26">
        <f t="shared" si="3"/>
        <v>10</v>
      </c>
      <c r="F17" s="26" t="str">
        <f>VLOOKUP($E17,Hilfsdaten!$A$3:$AE$64,10,FALSE)</f>
        <v>y = -3x - 4</v>
      </c>
      <c r="G17" s="26" t="str">
        <f>VLOOKUP($E17,Hilfsdaten!$A$3:$AE$64,16,FALSE)</f>
        <v>y = 2x + 6</v>
      </c>
      <c r="H17" s="26">
        <f>VLOOKUP($E17,Hilfsdaten!$A$3:$AE$64,5,FALSE)</f>
        <v>2</v>
      </c>
      <c r="I17" s="27"/>
    </row>
    <row r="18" spans="1:9" ht="12.75">
      <c r="A18" s="3">
        <v>11</v>
      </c>
      <c r="B18" s="2" t="str">
        <f t="shared" si="0"/>
        <v>y = -5x - 18,
  y = 1x + 6</v>
      </c>
      <c r="C18" s="2">
        <f t="shared" si="1"/>
        <v>2</v>
      </c>
      <c r="D18" s="3" t="str">
        <f t="shared" si="2"/>
        <v>11) Gib die y-Koordinate der Lösung an.
 y = -5x - 18,
  y = 1x + 6 </v>
      </c>
      <c r="E18" s="26">
        <f t="shared" si="3"/>
        <v>11</v>
      </c>
      <c r="F18" s="26" t="str">
        <f>VLOOKUP($E18,Hilfsdaten!$A$3:$AE$64,10,FALSE)</f>
        <v>y = -5x - 18</v>
      </c>
      <c r="G18" s="26" t="str">
        <f>VLOOKUP($E18,Hilfsdaten!$A$3:$AE$64,16,FALSE)</f>
        <v>y = 1x + 6</v>
      </c>
      <c r="H18" s="26">
        <f>VLOOKUP($E18,Hilfsdaten!$A$3:$AE$64,5,FALSE)</f>
        <v>2</v>
      </c>
      <c r="I18" s="27"/>
    </row>
    <row r="19" spans="1:9" ht="12.75">
      <c r="A19" s="3">
        <v>12</v>
      </c>
      <c r="B19" s="2" t="str">
        <f t="shared" si="0"/>
        <v>y = -2x + 6,
  y = -1x + 2</v>
      </c>
      <c r="C19" s="2">
        <f t="shared" si="1"/>
        <v>-2</v>
      </c>
      <c r="D19" s="3" t="str">
        <f t="shared" si="2"/>
        <v>12) Gib die y-Koordinate der Lösung an.
 y = -2x + 6,
  y = -1x + 2 </v>
      </c>
      <c r="E19" s="26">
        <f t="shared" si="3"/>
        <v>12</v>
      </c>
      <c r="F19" s="26" t="str">
        <f>VLOOKUP($E19,Hilfsdaten!$A$3:$AE$64,10,FALSE)</f>
        <v>y = -2x + 6</v>
      </c>
      <c r="G19" s="26" t="str">
        <f>VLOOKUP($E19,Hilfsdaten!$A$3:$AE$64,16,FALSE)</f>
        <v>y = -1x + 2</v>
      </c>
      <c r="H19" s="26">
        <f>VLOOKUP($E19,Hilfsdaten!$A$3:$AE$64,5,FALSE)</f>
        <v>-2</v>
      </c>
      <c r="I19" s="27"/>
    </row>
    <row r="20" spans="1:9" ht="12.75">
      <c r="A20" s="3">
        <v>13</v>
      </c>
      <c r="B20" s="2" t="str">
        <f t="shared" si="0"/>
        <v>y = 2x - 7,
  y = -2x + 1</v>
      </c>
      <c r="C20" s="2">
        <f t="shared" si="1"/>
        <v>-3</v>
      </c>
      <c r="D20" s="3" t="str">
        <f t="shared" si="2"/>
        <v>13) Gib die y-Koordinate der Lösung an.
 y = 2x - 7,
  y = -2x + 1 </v>
      </c>
      <c r="E20" s="26">
        <f t="shared" si="3"/>
        <v>13</v>
      </c>
      <c r="F20" s="26" t="str">
        <f>VLOOKUP($E20,Hilfsdaten!$A$3:$AE$64,10,FALSE)</f>
        <v>y = 2x - 7</v>
      </c>
      <c r="G20" s="26" t="str">
        <f>VLOOKUP($E20,Hilfsdaten!$A$3:$AE$64,16,FALSE)</f>
        <v>y = -2x + 1</v>
      </c>
      <c r="H20" s="26">
        <f>VLOOKUP($E20,Hilfsdaten!$A$3:$AE$64,5,FALSE)</f>
        <v>-3</v>
      </c>
      <c r="I20" s="27"/>
    </row>
    <row r="21" spans="1:9" ht="12.75">
      <c r="A21" s="3">
        <v>14</v>
      </c>
      <c r="B21" s="2" t="str">
        <f t="shared" si="0"/>
        <v>y = -3x + 10,
  y = -5x + 16</v>
      </c>
      <c r="C21" s="2">
        <f t="shared" si="1"/>
        <v>1</v>
      </c>
      <c r="D21" s="3" t="str">
        <f t="shared" si="2"/>
        <v>14) Gib die y-Koordinate der Lösung an.
 y = -3x + 10,
  y = -5x + 16 </v>
      </c>
      <c r="E21" s="26">
        <f t="shared" si="3"/>
        <v>14</v>
      </c>
      <c r="F21" s="26" t="str">
        <f>VLOOKUP($E21,Hilfsdaten!$A$3:$AE$64,10,FALSE)</f>
        <v>y = -3x + 10</v>
      </c>
      <c r="G21" s="26" t="str">
        <f>VLOOKUP($E21,Hilfsdaten!$A$3:$AE$64,16,FALSE)</f>
        <v>y = -5x + 16</v>
      </c>
      <c r="H21" s="26">
        <f>VLOOKUP($E21,Hilfsdaten!$A$3:$AE$64,5,FALSE)</f>
        <v>1</v>
      </c>
      <c r="I21" s="27"/>
    </row>
    <row r="22" spans="1:9" ht="12.75">
      <c r="A22" s="3">
        <v>15</v>
      </c>
      <c r="B22" s="2" t="str">
        <f t="shared" si="0"/>
        <v>y = -3x - 13,
  y = -2x - 10</v>
      </c>
      <c r="C22" s="2">
        <f t="shared" si="1"/>
        <v>-4</v>
      </c>
      <c r="D22" s="3" t="str">
        <f t="shared" si="2"/>
        <v>15) Gib die y-Koordinate der Lösung an.
 y = -3x - 13,
  y = -2x - 10 </v>
      </c>
      <c r="E22" s="26">
        <f t="shared" si="3"/>
        <v>15</v>
      </c>
      <c r="F22" s="26" t="str">
        <f>VLOOKUP($E22,Hilfsdaten!$A$3:$AE$64,10,FALSE)</f>
        <v>y = -3x - 13</v>
      </c>
      <c r="G22" s="26" t="str">
        <f>VLOOKUP($E22,Hilfsdaten!$A$3:$AE$64,16,FALSE)</f>
        <v>y = -2x - 10</v>
      </c>
      <c r="H22" s="26">
        <f>VLOOKUP($E22,Hilfsdaten!$A$3:$AE$64,5,FALSE)</f>
        <v>-4</v>
      </c>
      <c r="I22" s="27"/>
    </row>
    <row r="23" spans="1:9" ht="12.75">
      <c r="A23" s="3">
        <v>16</v>
      </c>
      <c r="B23" s="2" t="str">
        <f t="shared" si="0"/>
        <v>y = -2x - 7,
  y = 4x + 5</v>
      </c>
      <c r="C23" s="2">
        <f t="shared" si="1"/>
        <v>-3</v>
      </c>
      <c r="D23" s="3" t="str">
        <f t="shared" si="2"/>
        <v>16) Gib die y-Koordinate der Lösung an.
 y = -2x - 7,
  y = 4x + 5 </v>
      </c>
      <c r="E23" s="26">
        <f t="shared" si="3"/>
        <v>16</v>
      </c>
      <c r="F23" s="26" t="str">
        <f>VLOOKUP($E23,Hilfsdaten!$A$3:$AE$64,10,FALSE)</f>
        <v>y = -2x - 7</v>
      </c>
      <c r="G23" s="26" t="str">
        <f>VLOOKUP($E23,Hilfsdaten!$A$3:$AE$64,16,FALSE)</f>
        <v>y = 4x + 5</v>
      </c>
      <c r="H23" s="26">
        <f>VLOOKUP($E23,Hilfsdaten!$A$3:$AE$64,5,FALSE)</f>
        <v>-3</v>
      </c>
      <c r="I23" s="27"/>
    </row>
    <row r="24" spans="1:9" ht="12.75">
      <c r="A24" s="3">
        <v>17</v>
      </c>
      <c r="B24" s="2" t="str">
        <f t="shared" si="0"/>
        <v>y = -4x + 17,
  y = -3x + 13</v>
      </c>
      <c r="C24" s="2">
        <f t="shared" si="1"/>
        <v>1</v>
      </c>
      <c r="D24" s="3" t="str">
        <f t="shared" si="2"/>
        <v>17) Gib die y-Koordinate der Lösung an.
 y = -4x + 17,
  y = -3x + 13 </v>
      </c>
      <c r="E24" s="26">
        <f t="shared" si="3"/>
        <v>17</v>
      </c>
      <c r="F24" s="26" t="str">
        <f>VLOOKUP($E24,Hilfsdaten!$A$3:$AE$64,10,FALSE)</f>
        <v>y = -4x + 17</v>
      </c>
      <c r="G24" s="26" t="str">
        <f>VLOOKUP($E24,Hilfsdaten!$A$3:$AE$64,16,FALSE)</f>
        <v>y = -3x + 13</v>
      </c>
      <c r="H24" s="26">
        <f>VLOOKUP($E24,Hilfsdaten!$A$3:$AE$64,5,FALSE)</f>
        <v>1</v>
      </c>
      <c r="I24" s="27"/>
    </row>
    <row r="25" spans="1:9" ht="12.75">
      <c r="A25" s="3">
        <v>18</v>
      </c>
      <c r="B25" s="2" t="str">
        <f t="shared" si="0"/>
        <v>y = 2x + 3,
  y = 3x + 6</v>
      </c>
      <c r="C25" s="2">
        <f t="shared" si="1"/>
        <v>-3</v>
      </c>
      <c r="D25" s="3" t="str">
        <f t="shared" si="2"/>
        <v>18) Gib die y-Koordinate der Lösung an.
 y = 2x + 3,
  y = 3x + 6 </v>
      </c>
      <c r="E25" s="26">
        <f t="shared" si="3"/>
        <v>18</v>
      </c>
      <c r="F25" s="26" t="str">
        <f>VLOOKUP($E25,Hilfsdaten!$A$3:$AE$64,10,FALSE)</f>
        <v>y = 2x + 3</v>
      </c>
      <c r="G25" s="26" t="str">
        <f>VLOOKUP($E25,Hilfsdaten!$A$3:$AE$64,16,FALSE)</f>
        <v>y = 3x + 6</v>
      </c>
      <c r="H25" s="26">
        <f>VLOOKUP($E25,Hilfsdaten!$A$3:$AE$64,5,FALSE)</f>
        <v>-3</v>
      </c>
      <c r="I25" s="27"/>
    </row>
    <row r="26" spans="1:9" ht="12.75">
      <c r="A26" s="3">
        <v>19</v>
      </c>
      <c r="B26" s="2" t="str">
        <f t="shared" si="0"/>
        <v>y = 2x - 9,
  y = -3x + 1</v>
      </c>
      <c r="C26" s="2">
        <f t="shared" si="1"/>
        <v>-5</v>
      </c>
      <c r="D26" s="3" t="str">
        <f t="shared" si="2"/>
        <v>19) Gib die y-Koordinate der Lösung an.
 y = 2x - 9,
  y = -3x + 1 </v>
      </c>
      <c r="E26" s="26">
        <f t="shared" si="3"/>
        <v>19</v>
      </c>
      <c r="F26" s="26" t="str">
        <f>VLOOKUP($E26,Hilfsdaten!$A$3:$AE$64,10,FALSE)</f>
        <v>y = 2x - 9</v>
      </c>
      <c r="G26" s="26" t="str">
        <f>VLOOKUP($E26,Hilfsdaten!$A$3:$AE$64,16,FALSE)</f>
        <v>y = -3x + 1</v>
      </c>
      <c r="H26" s="26">
        <f>VLOOKUP($E26,Hilfsdaten!$A$3:$AE$64,5,FALSE)</f>
        <v>-5</v>
      </c>
      <c r="I26" s="27"/>
    </row>
    <row r="27" spans="1:9" ht="12.75">
      <c r="A27" s="3">
        <v>20</v>
      </c>
      <c r="B27" s="2" t="str">
        <f t="shared" si="0"/>
        <v>y = 4x + 11,
  y = -4x - 21</v>
      </c>
      <c r="C27" s="2">
        <f t="shared" si="1"/>
        <v>-5</v>
      </c>
      <c r="D27" s="3" t="str">
        <f t="shared" si="2"/>
        <v>20) Gib die y-Koordinate der Lösung an.
 y = 4x + 11,
  y = -4x - 21 </v>
      </c>
      <c r="E27" s="26">
        <f t="shared" si="3"/>
        <v>20</v>
      </c>
      <c r="F27" s="26" t="str">
        <f>VLOOKUP($E27,Hilfsdaten!$A$3:$AE$64,10,FALSE)</f>
        <v>y = 4x + 11</v>
      </c>
      <c r="G27" s="26" t="str">
        <f>VLOOKUP($E27,Hilfsdaten!$A$3:$AE$64,16,FALSE)</f>
        <v>y = -4x - 21</v>
      </c>
      <c r="H27" s="26">
        <f>VLOOKUP($E27,Hilfsdaten!$A$3:$AE$64,5,FALSE)</f>
        <v>-5</v>
      </c>
      <c r="I27" s="27"/>
    </row>
    <row r="28" spans="1:9" ht="12.75">
      <c r="A28" s="3">
        <v>21</v>
      </c>
      <c r="B28" s="2" t="str">
        <f t="shared" si="0"/>
        <v>y = -3x + 8,
  y = -2x + 6</v>
      </c>
      <c r="C28" s="2">
        <f t="shared" si="1"/>
        <v>2</v>
      </c>
      <c r="D28" s="3" t="str">
        <f t="shared" si="2"/>
        <v>21) Gib die y-Koordinate der Lösung an.
 y = -3x + 8,
  y = -2x + 6 </v>
      </c>
      <c r="E28" s="26">
        <f t="shared" si="3"/>
        <v>21</v>
      </c>
      <c r="F28" s="26" t="str">
        <f>VLOOKUP($E28,Hilfsdaten!$A$3:$AE$64,10,FALSE)</f>
        <v>y = -3x + 8</v>
      </c>
      <c r="G28" s="26" t="str">
        <f>VLOOKUP($E28,Hilfsdaten!$A$3:$AE$64,16,FALSE)</f>
        <v>y = -2x + 6</v>
      </c>
      <c r="H28" s="26">
        <f>VLOOKUP($E28,Hilfsdaten!$A$3:$AE$64,5,FALSE)</f>
        <v>2</v>
      </c>
      <c r="I28" s="27"/>
    </row>
    <row r="29" spans="1:9" ht="12.75">
      <c r="A29" s="3">
        <v>22</v>
      </c>
      <c r="B29" s="2" t="str">
        <f t="shared" si="0"/>
        <v>y = -5x + 13,
  y = 2x - 8</v>
      </c>
      <c r="C29" s="2">
        <f t="shared" si="1"/>
        <v>-2</v>
      </c>
      <c r="D29" s="3" t="str">
        <f t="shared" si="2"/>
        <v>22) Gib die y-Koordinate der Lösung an.
 y = -5x + 13,
  y = 2x - 8 </v>
      </c>
      <c r="E29" s="26">
        <f t="shared" si="3"/>
        <v>22</v>
      </c>
      <c r="F29" s="26" t="str">
        <f>VLOOKUP($E29,Hilfsdaten!$A$3:$AE$64,10,FALSE)</f>
        <v>y = -5x + 13</v>
      </c>
      <c r="G29" s="26" t="str">
        <f>VLOOKUP($E29,Hilfsdaten!$A$3:$AE$64,16,FALSE)</f>
        <v>y = 2x - 8</v>
      </c>
      <c r="H29" s="26">
        <f>VLOOKUP($E29,Hilfsdaten!$A$3:$AE$64,5,FALSE)</f>
        <v>-2</v>
      </c>
      <c r="I29" s="27"/>
    </row>
    <row r="30" spans="1:9" ht="12.75">
      <c r="A30" s="3">
        <v>23</v>
      </c>
      <c r="B30" s="2" t="str">
        <f t="shared" si="0"/>
        <v>y = -2x + 1,
  y = 4x - 11</v>
      </c>
      <c r="C30" s="2">
        <f t="shared" si="1"/>
        <v>-3</v>
      </c>
      <c r="D30" s="3" t="str">
        <f t="shared" si="2"/>
        <v>23) Gib die y-Koordinate der Lösung an.
 y = -2x + 1,
  y = 4x - 11 </v>
      </c>
      <c r="E30" s="26">
        <f t="shared" si="3"/>
        <v>23</v>
      </c>
      <c r="F30" s="26" t="str">
        <f>VLOOKUP($E30,Hilfsdaten!$A$3:$AE$64,10,FALSE)</f>
        <v>y = -2x + 1</v>
      </c>
      <c r="G30" s="26" t="str">
        <f>VLOOKUP($E30,Hilfsdaten!$A$3:$AE$64,16,FALSE)</f>
        <v>y = 4x - 11</v>
      </c>
      <c r="H30" s="26">
        <f>VLOOKUP($E30,Hilfsdaten!$A$3:$AE$64,5,FALSE)</f>
        <v>-3</v>
      </c>
      <c r="I30" s="27"/>
    </row>
    <row r="31" spans="1:9" ht="12.75">
      <c r="A31" s="3">
        <v>24</v>
      </c>
      <c r="B31" s="2" t="str">
        <f t="shared" si="0"/>
        <v>y = -5x - 12,
  y = -3x - 6</v>
      </c>
      <c r="C31" s="2">
        <f t="shared" si="1"/>
        <v>3</v>
      </c>
      <c r="D31" s="3" t="str">
        <f t="shared" si="2"/>
        <v>24) Gib die y-Koordinate der Lösung an.
 y = -5x - 12,
  y = -3x - 6 </v>
      </c>
      <c r="E31" s="26">
        <f t="shared" si="3"/>
        <v>24</v>
      </c>
      <c r="F31" s="26" t="str">
        <f>VLOOKUP($E31,Hilfsdaten!$A$3:$AE$64,10,FALSE)</f>
        <v>y = -5x - 12</v>
      </c>
      <c r="G31" s="26" t="str">
        <f>VLOOKUP($E31,Hilfsdaten!$A$3:$AE$64,16,FALSE)</f>
        <v>y = -3x - 6</v>
      </c>
      <c r="H31" s="26">
        <f>VLOOKUP($E31,Hilfsdaten!$A$3:$AE$64,5,FALSE)</f>
        <v>3</v>
      </c>
      <c r="I31" s="27"/>
    </row>
    <row r="32" spans="1:9" ht="12.75">
      <c r="A32" s="3">
        <v>25</v>
      </c>
      <c r="B32" s="2" t="str">
        <f t="shared" si="0"/>
        <v>y = 3x - 5,
  y = -3x + 13</v>
      </c>
      <c r="C32" s="2">
        <f t="shared" si="1"/>
        <v>4</v>
      </c>
      <c r="D32" s="3" t="str">
        <f t="shared" si="2"/>
        <v>25) Gib die y-Koordinate der Lösung an.
 y = 3x - 5,
  y = -3x + 13 </v>
      </c>
      <c r="E32" s="26">
        <f t="shared" si="3"/>
        <v>25</v>
      </c>
      <c r="F32" s="26" t="str">
        <f>VLOOKUP($E32,Hilfsdaten!$A$3:$AE$64,10,FALSE)</f>
        <v>y = 3x - 5</v>
      </c>
      <c r="G32" s="26" t="str">
        <f>VLOOKUP($E32,Hilfsdaten!$A$3:$AE$64,16,FALSE)</f>
        <v>y = -3x + 13</v>
      </c>
      <c r="H32" s="26">
        <f>VLOOKUP($E32,Hilfsdaten!$A$3:$AE$64,5,FALSE)</f>
        <v>4</v>
      </c>
      <c r="I32" s="27"/>
    </row>
    <row r="33" spans="1:9" ht="12.75">
      <c r="A33" s="3">
        <v>26</v>
      </c>
      <c r="B33" s="2" t="str">
        <f t="shared" si="0"/>
        <v>y = -1x - 1,
  y = -4x + 2</v>
      </c>
      <c r="C33" s="2">
        <f t="shared" si="1"/>
        <v>-2</v>
      </c>
      <c r="D33" s="3">
        <f t="shared" si="2"/>
      </c>
      <c r="E33" s="26">
        <f t="shared" si="3"/>
        <v>26</v>
      </c>
      <c r="F33" s="26" t="str">
        <f>VLOOKUP($E33,Hilfsdaten!$A$3:$AE$64,10,FALSE)</f>
        <v>y = -1x - 1</v>
      </c>
      <c r="G33" s="26" t="str">
        <f>VLOOKUP($E33,Hilfsdaten!$A$3:$AE$64,16,FALSE)</f>
        <v>y = -4x + 2</v>
      </c>
      <c r="H33" s="26">
        <f>VLOOKUP($E33,Hilfsdaten!$A$3:$AE$64,5,FALSE)</f>
        <v>-2</v>
      </c>
      <c r="I33" s="27"/>
    </row>
    <row r="34" spans="1:9" ht="12.75">
      <c r="A34" s="3">
        <v>27</v>
      </c>
      <c r="B34" s="2" t="str">
        <f t="shared" si="0"/>
        <v>y = -5x + 20,
  y = -4x + 15</v>
      </c>
      <c r="C34" s="2">
        <f t="shared" si="1"/>
        <v>-5</v>
      </c>
      <c r="D34" s="3">
        <f t="shared" si="2"/>
      </c>
      <c r="E34" s="26">
        <f t="shared" si="3"/>
        <v>27</v>
      </c>
      <c r="F34" s="26" t="str">
        <f>VLOOKUP($E34,Hilfsdaten!$A$3:$AE$64,10,FALSE)</f>
        <v>y = -5x + 20</v>
      </c>
      <c r="G34" s="26" t="str">
        <f>VLOOKUP($E34,Hilfsdaten!$A$3:$AE$64,16,FALSE)</f>
        <v>y = -4x + 15</v>
      </c>
      <c r="H34" s="26">
        <f>VLOOKUP($E34,Hilfsdaten!$A$3:$AE$64,5,FALSE)</f>
        <v>-5</v>
      </c>
      <c r="I34" s="27"/>
    </row>
    <row r="35" spans="1:9" ht="12.75">
      <c r="A35" s="3">
        <v>28</v>
      </c>
      <c r="B35" s="2" t="str">
        <f t="shared" si="0"/>
        <v>y = -4x + 14,
  y = -1x + 2</v>
      </c>
      <c r="C35" s="2">
        <f t="shared" si="1"/>
        <v>-2</v>
      </c>
      <c r="D35" s="3">
        <f t="shared" si="2"/>
      </c>
      <c r="E35" s="26">
        <f t="shared" si="3"/>
        <v>28</v>
      </c>
      <c r="F35" s="26" t="str">
        <f>VLOOKUP($E35,Hilfsdaten!$A$3:$AE$64,10,FALSE)</f>
        <v>y = -4x + 14</v>
      </c>
      <c r="G35" s="26" t="str">
        <f>VLOOKUP($E35,Hilfsdaten!$A$3:$AE$64,16,FALSE)</f>
        <v>y = -1x + 2</v>
      </c>
      <c r="H35" s="26">
        <f>VLOOKUP($E35,Hilfsdaten!$A$3:$AE$64,5,FALSE)</f>
        <v>-2</v>
      </c>
      <c r="I35" s="27"/>
    </row>
    <row r="36" spans="1:9" ht="12.75">
      <c r="A36" s="3">
        <v>29</v>
      </c>
      <c r="B36" s="2" t="str">
        <f t="shared" si="0"/>
        <v>y = -4x + 6,
  y = 1x - 4</v>
      </c>
      <c r="C36" s="2">
        <f t="shared" si="1"/>
        <v>-2</v>
      </c>
      <c r="D36" s="3">
        <f t="shared" si="2"/>
      </c>
      <c r="E36" s="26">
        <f t="shared" si="3"/>
        <v>29</v>
      </c>
      <c r="F36" s="26" t="str">
        <f>VLOOKUP($E36,Hilfsdaten!$A$3:$AE$64,10,FALSE)</f>
        <v>y = -4x + 6</v>
      </c>
      <c r="G36" s="26" t="str">
        <f>VLOOKUP($E36,Hilfsdaten!$A$3:$AE$64,16,FALSE)</f>
        <v>y = 1x - 4</v>
      </c>
      <c r="H36" s="26">
        <f>VLOOKUP($E36,Hilfsdaten!$A$3:$AE$64,5,FALSE)</f>
        <v>-2</v>
      </c>
      <c r="I36" s="27"/>
    </row>
    <row r="37" spans="1:9" ht="12.75">
      <c r="A37" s="3">
        <v>30</v>
      </c>
      <c r="B37" s="2" t="str">
        <f t="shared" si="0"/>
        <v>y = 5x - 29,
  y = -4x + 16</v>
      </c>
      <c r="C37" s="2">
        <f t="shared" si="1"/>
        <v>-4</v>
      </c>
      <c r="D37" s="3">
        <f t="shared" si="2"/>
      </c>
      <c r="E37" s="26">
        <f t="shared" si="3"/>
        <v>30</v>
      </c>
      <c r="F37" s="26" t="str">
        <f>VLOOKUP($E37,Hilfsdaten!$A$3:$AE$64,10,FALSE)</f>
        <v>y = 5x - 29</v>
      </c>
      <c r="G37" s="26" t="str">
        <f>VLOOKUP($E37,Hilfsdaten!$A$3:$AE$64,16,FALSE)</f>
        <v>y = -4x + 16</v>
      </c>
      <c r="H37" s="26">
        <f>VLOOKUP($E37,Hilfsdaten!$A$3:$AE$64,5,FALSE)</f>
        <v>-4</v>
      </c>
      <c r="I37" s="27"/>
    </row>
    <row r="38" spans="1:9" ht="12.75">
      <c r="A38" s="3">
        <v>31</v>
      </c>
      <c r="B38" s="2" t="str">
        <f t="shared" si="0"/>
        <v>y = 1x - 3,
  y = 2x - 5</v>
      </c>
      <c r="C38" s="2">
        <f t="shared" si="1"/>
        <v>-1</v>
      </c>
      <c r="D38" s="3">
        <f t="shared" si="2"/>
      </c>
      <c r="E38" s="26">
        <f t="shared" si="3"/>
        <v>31</v>
      </c>
      <c r="F38" s="26" t="str">
        <f>VLOOKUP($E38,Hilfsdaten!$A$3:$AE$64,10,FALSE)</f>
        <v>y = 1x - 3</v>
      </c>
      <c r="G38" s="26" t="str">
        <f>VLOOKUP($E38,Hilfsdaten!$A$3:$AE$64,16,FALSE)</f>
        <v>y = 2x - 5</v>
      </c>
      <c r="H38" s="26">
        <f>VLOOKUP($E38,Hilfsdaten!$A$3:$AE$64,5,FALSE)</f>
        <v>-1</v>
      </c>
      <c r="I38" s="27"/>
    </row>
    <row r="39" spans="1:9" ht="12.75">
      <c r="A39" s="3">
        <v>32</v>
      </c>
      <c r="B39" s="2" t="str">
        <f t="shared" si="0"/>
        <v>y = 1x - 8,
  y = -2x + 4</v>
      </c>
      <c r="C39" s="2">
        <f t="shared" si="1"/>
        <v>-4</v>
      </c>
      <c r="D39" s="3">
        <f t="shared" si="2"/>
      </c>
      <c r="E39" s="26">
        <f t="shared" si="3"/>
        <v>32</v>
      </c>
      <c r="F39" s="26" t="str">
        <f>VLOOKUP($E39,Hilfsdaten!$A$3:$AE$64,10,FALSE)</f>
        <v>y = 1x - 8</v>
      </c>
      <c r="G39" s="26" t="str">
        <f>VLOOKUP($E39,Hilfsdaten!$A$3:$AE$64,16,FALSE)</f>
        <v>y = -2x + 4</v>
      </c>
      <c r="H39" s="26">
        <f>VLOOKUP($E39,Hilfsdaten!$A$3:$AE$64,5,FALSE)</f>
        <v>-4</v>
      </c>
      <c r="I39" s="27"/>
    </row>
    <row r="40" ht="12.75">
      <c r="I40" s="27"/>
    </row>
    <row r="41" ht="12.75">
      <c r="I41" s="27"/>
    </row>
    <row r="42" ht="12.75">
      <c r="I42" s="27"/>
    </row>
    <row r="43" ht="12.75">
      <c r="I43" s="27"/>
    </row>
    <row r="44" ht="12.75">
      <c r="I44" s="27"/>
    </row>
    <row r="45" ht="12.75">
      <c r="I45" s="27"/>
    </row>
    <row r="46" ht="12.75">
      <c r="I46" s="27"/>
    </row>
    <row r="47" ht="12.75">
      <c r="I47" s="27"/>
    </row>
    <row r="48" ht="12.75">
      <c r="I48" s="27"/>
    </row>
    <row r="49" ht="12.75">
      <c r="I49" s="27"/>
    </row>
    <row r="50" ht="12.75">
      <c r="I50" s="27"/>
    </row>
    <row r="51" ht="12.75">
      <c r="I51" s="27"/>
    </row>
    <row r="52" ht="12.75">
      <c r="I52" s="27"/>
    </row>
    <row r="53" ht="12.75">
      <c r="I53" s="27"/>
    </row>
    <row r="54" ht="12.75">
      <c r="I54" s="27"/>
    </row>
    <row r="55" ht="12.75">
      <c r="I55" s="27"/>
    </row>
    <row r="56" ht="12.75">
      <c r="I56" s="27"/>
    </row>
    <row r="57" ht="12.75">
      <c r="I57" s="27"/>
    </row>
    <row r="58" ht="12.75">
      <c r="I58" s="27"/>
    </row>
    <row r="59" ht="12.75">
      <c r="I59" s="27"/>
    </row>
    <row r="60" ht="12.75">
      <c r="I60" s="27"/>
    </row>
    <row r="61" ht="12.75">
      <c r="I61" s="27"/>
    </row>
    <row r="62" ht="12.75">
      <c r="I62" s="27"/>
    </row>
    <row r="63" ht="12.75">
      <c r="I63" s="27"/>
    </row>
    <row r="64" ht="12.75">
      <c r="I64" s="2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6.00390625" style="0" customWidth="1"/>
    <col min="2" max="2" width="13.421875" style="0" bestFit="1" customWidth="1"/>
    <col min="3" max="3" width="15.7109375" style="0" customWidth="1"/>
    <col min="4" max="4" width="26.421875" style="0" bestFit="1" customWidth="1"/>
    <col min="5" max="5" width="7.7109375" style="0" customWidth="1"/>
  </cols>
  <sheetData>
    <row r="1" spans="1:5" ht="19.5">
      <c r="A1" s="31" t="s">
        <v>9</v>
      </c>
      <c r="B1" s="31"/>
      <c r="C1" s="31"/>
      <c r="D1" s="31"/>
      <c r="E1" s="31"/>
    </row>
    <row r="2" spans="1:5" ht="19.5">
      <c r="A2" s="31" t="s">
        <v>24</v>
      </c>
      <c r="B2" s="31"/>
      <c r="C2" s="31"/>
      <c r="D2" s="31"/>
      <c r="E2" s="31"/>
    </row>
    <row r="3" spans="1:4" ht="12" customHeight="1">
      <c r="A3" s="5"/>
      <c r="B3" s="5"/>
      <c r="C3" s="5"/>
      <c r="D3" s="5"/>
    </row>
    <row r="4" spans="1:4" ht="20.25">
      <c r="A4" s="5"/>
      <c r="B4" s="6" t="s">
        <v>0</v>
      </c>
      <c r="C4" s="6" t="s">
        <v>3</v>
      </c>
      <c r="D4" s="6" t="s">
        <v>8</v>
      </c>
    </row>
    <row r="5" spans="1:4" ht="20.25">
      <c r="A5" s="8">
        <v>1</v>
      </c>
      <c r="B5" s="7">
        <f>IF(A5&lt;=Daten!$B$5,A5,IF(A5-2=Daten!$B$5,"Gesamt:",""))</f>
        <v>1</v>
      </c>
      <c r="C5" s="9">
        <f>IF(OR(B5&lt;33,B5="Gesamt:"),1,0)</f>
        <v>1</v>
      </c>
      <c r="D5" s="9">
        <f>C5</f>
        <v>1</v>
      </c>
    </row>
    <row r="6" spans="1:4" ht="20.25">
      <c r="A6" s="8">
        <v>2</v>
      </c>
      <c r="B6" s="7">
        <f>IF(A6&lt;=Daten!$B$5,A6,IF(A6-2=Daten!$B$5,"Gesamt:",""))</f>
        <v>2</v>
      </c>
      <c r="C6" s="9">
        <f aca="true" t="shared" si="0" ref="C6:C36">IF(OR(B6&lt;33,B6="Gesamt:"),1,0)</f>
        <v>1</v>
      </c>
      <c r="D6" s="9">
        <f aca="true" t="shared" si="1" ref="D6:D36">C6</f>
        <v>1</v>
      </c>
    </row>
    <row r="7" spans="1:4" ht="20.25">
      <c r="A7" s="8">
        <v>3</v>
      </c>
      <c r="B7" s="7">
        <f>IF(A7&lt;=Daten!$B$5,A7,IF(A7-2=Daten!$B$5,"Gesamt:",""))</f>
        <v>3</v>
      </c>
      <c r="C7" s="9">
        <f t="shared" si="0"/>
        <v>1</v>
      </c>
      <c r="D7" s="9">
        <f t="shared" si="1"/>
        <v>1</v>
      </c>
    </row>
    <row r="8" spans="1:4" ht="20.25">
      <c r="A8" s="8">
        <v>4</v>
      </c>
      <c r="B8" s="7">
        <f>IF(A8&lt;=Daten!$B$5,A8,IF(A8-2=Daten!$B$5,"Gesamt:",""))</f>
        <v>4</v>
      </c>
      <c r="C8" s="9">
        <f t="shared" si="0"/>
        <v>1</v>
      </c>
      <c r="D8" s="9">
        <f t="shared" si="1"/>
        <v>1</v>
      </c>
    </row>
    <row r="9" spans="1:4" ht="20.25">
      <c r="A9" s="8">
        <v>5</v>
      </c>
      <c r="B9" s="7">
        <f>IF(A9&lt;=Daten!$B$5,A9,IF(A9-2=Daten!$B$5,"Gesamt:",""))</f>
        <v>5</v>
      </c>
      <c r="C9" s="9">
        <f t="shared" si="0"/>
        <v>1</v>
      </c>
      <c r="D9" s="9">
        <f t="shared" si="1"/>
        <v>1</v>
      </c>
    </row>
    <row r="10" spans="1:4" ht="20.25">
      <c r="A10" s="8">
        <v>6</v>
      </c>
      <c r="B10" s="7">
        <f>IF(A10&lt;=Daten!$B$5,A10,IF(A10-2=Daten!$B$5,"Gesamt:",""))</f>
        <v>6</v>
      </c>
      <c r="C10" s="9">
        <f t="shared" si="0"/>
        <v>1</v>
      </c>
      <c r="D10" s="9">
        <f t="shared" si="1"/>
        <v>1</v>
      </c>
    </row>
    <row r="11" spans="1:4" ht="20.25">
      <c r="A11" s="8">
        <v>7</v>
      </c>
      <c r="B11" s="7">
        <f>IF(A11&lt;=Daten!$B$5,A11,IF(A11-2=Daten!$B$5,"Gesamt:",""))</f>
        <v>7</v>
      </c>
      <c r="C11" s="9">
        <f t="shared" si="0"/>
        <v>1</v>
      </c>
      <c r="D11" s="9">
        <f t="shared" si="1"/>
        <v>1</v>
      </c>
    </row>
    <row r="12" spans="1:4" ht="20.25">
      <c r="A12" s="8">
        <v>8</v>
      </c>
      <c r="B12" s="7">
        <f>IF(A12&lt;=Daten!$B$5,A12,IF(A12-2=Daten!$B$5,"Gesamt:",""))</f>
        <v>8</v>
      </c>
      <c r="C12" s="9">
        <f t="shared" si="0"/>
        <v>1</v>
      </c>
      <c r="D12" s="9">
        <f t="shared" si="1"/>
        <v>1</v>
      </c>
    </row>
    <row r="13" spans="1:4" ht="20.25">
      <c r="A13" s="8">
        <v>9</v>
      </c>
      <c r="B13" s="7">
        <f>IF(A13&lt;=Daten!$B$5,A13,IF(A13-2=Daten!$B$5,"Gesamt:",""))</f>
        <v>9</v>
      </c>
      <c r="C13" s="9">
        <f t="shared" si="0"/>
        <v>1</v>
      </c>
      <c r="D13" s="9">
        <f t="shared" si="1"/>
        <v>1</v>
      </c>
    </row>
    <row r="14" spans="1:4" ht="20.25">
      <c r="A14" s="8">
        <v>10</v>
      </c>
      <c r="B14" s="7">
        <f>IF(A14&lt;=Daten!$B$5,A14,IF(A14-2=Daten!$B$5,"Gesamt:",""))</f>
        <v>10</v>
      </c>
      <c r="C14" s="9">
        <f t="shared" si="0"/>
        <v>1</v>
      </c>
      <c r="D14" s="9">
        <f t="shared" si="1"/>
        <v>1</v>
      </c>
    </row>
    <row r="15" spans="1:4" ht="20.25">
      <c r="A15" s="8">
        <v>11</v>
      </c>
      <c r="B15" s="7">
        <f>IF(A15&lt;=Daten!$B$5,A15,IF(A15-2=Daten!$B$5,"Gesamt:",""))</f>
        <v>11</v>
      </c>
      <c r="C15" s="9">
        <f t="shared" si="0"/>
        <v>1</v>
      </c>
      <c r="D15" s="9">
        <f t="shared" si="1"/>
        <v>1</v>
      </c>
    </row>
    <row r="16" spans="1:4" ht="20.25">
      <c r="A16" s="8">
        <v>12</v>
      </c>
      <c r="B16" s="7">
        <f>IF(A16&lt;=Daten!$B$5,A16,IF(A16-2=Daten!$B$5,"Gesamt:",""))</f>
        <v>12</v>
      </c>
      <c r="C16" s="9">
        <f t="shared" si="0"/>
        <v>1</v>
      </c>
      <c r="D16" s="9">
        <f t="shared" si="1"/>
        <v>1</v>
      </c>
    </row>
    <row r="17" spans="1:4" ht="20.25">
      <c r="A17" s="8">
        <v>13</v>
      </c>
      <c r="B17" s="7">
        <f>IF(A17&lt;=Daten!$B$5,A17,IF(A17-2=Daten!$B$5,"Gesamt:",""))</f>
        <v>13</v>
      </c>
      <c r="C17" s="9">
        <f t="shared" si="0"/>
        <v>1</v>
      </c>
      <c r="D17" s="9">
        <f t="shared" si="1"/>
        <v>1</v>
      </c>
    </row>
    <row r="18" spans="1:4" ht="20.25">
      <c r="A18" s="8">
        <v>14</v>
      </c>
      <c r="B18" s="7">
        <f>IF(A18&lt;=Daten!$B$5,A18,IF(A18-2=Daten!$B$5,"Gesamt:",""))</f>
        <v>14</v>
      </c>
      <c r="C18" s="9">
        <f t="shared" si="0"/>
        <v>1</v>
      </c>
      <c r="D18" s="9">
        <f t="shared" si="1"/>
        <v>1</v>
      </c>
    </row>
    <row r="19" spans="1:4" ht="20.25">
      <c r="A19" s="8">
        <v>15</v>
      </c>
      <c r="B19" s="7">
        <f>IF(A19&lt;=Daten!$B$5,A19,IF(A19-2=Daten!$B$5,"Gesamt:",""))</f>
        <v>15</v>
      </c>
      <c r="C19" s="9">
        <f t="shared" si="0"/>
        <v>1</v>
      </c>
      <c r="D19" s="9">
        <f t="shared" si="1"/>
        <v>1</v>
      </c>
    </row>
    <row r="20" spans="1:4" ht="20.25">
      <c r="A20" s="8">
        <v>16</v>
      </c>
      <c r="B20" s="7">
        <f>IF(A20&lt;=Daten!$B$5,A20,IF(A20-2=Daten!$B$5,"Gesamt:",""))</f>
        <v>16</v>
      </c>
      <c r="C20" s="9">
        <f t="shared" si="0"/>
        <v>1</v>
      </c>
      <c r="D20" s="9">
        <f t="shared" si="1"/>
        <v>1</v>
      </c>
    </row>
    <row r="21" spans="1:4" ht="20.25">
      <c r="A21" s="8">
        <v>17</v>
      </c>
      <c r="B21" s="7">
        <f>IF(A21&lt;=Daten!$B$5,A21,IF(A21-2=Daten!$B$5,"Gesamt:",""))</f>
        <v>17</v>
      </c>
      <c r="C21" s="9">
        <f t="shared" si="0"/>
        <v>1</v>
      </c>
      <c r="D21" s="9">
        <f t="shared" si="1"/>
        <v>1</v>
      </c>
    </row>
    <row r="22" spans="1:4" ht="20.25">
      <c r="A22" s="8">
        <v>18</v>
      </c>
      <c r="B22" s="7">
        <f>IF(A22&lt;=Daten!$B$5,A22,IF(A22-2=Daten!$B$5,"Gesamt:",""))</f>
        <v>18</v>
      </c>
      <c r="C22" s="9">
        <f t="shared" si="0"/>
        <v>1</v>
      </c>
      <c r="D22" s="9">
        <f t="shared" si="1"/>
        <v>1</v>
      </c>
    </row>
    <row r="23" spans="1:4" ht="20.25">
      <c r="A23" s="8">
        <v>19</v>
      </c>
      <c r="B23" s="7">
        <f>IF(A23&lt;=Daten!$B$5,A23,IF(A23-2=Daten!$B$5,"Gesamt:",""))</f>
        <v>19</v>
      </c>
      <c r="C23" s="9">
        <f t="shared" si="0"/>
        <v>1</v>
      </c>
      <c r="D23" s="9">
        <f t="shared" si="1"/>
        <v>1</v>
      </c>
    </row>
    <row r="24" spans="1:4" ht="20.25">
      <c r="A24" s="8">
        <v>20</v>
      </c>
      <c r="B24" s="7">
        <f>IF(A24&lt;=Daten!$B$5,A24,IF(A24-2=Daten!$B$5,"Gesamt:",""))</f>
        <v>20</v>
      </c>
      <c r="C24" s="9">
        <f t="shared" si="0"/>
        <v>1</v>
      </c>
      <c r="D24" s="9">
        <f t="shared" si="1"/>
        <v>1</v>
      </c>
    </row>
    <row r="25" spans="1:4" ht="20.25">
      <c r="A25" s="8">
        <v>21</v>
      </c>
      <c r="B25" s="7">
        <f>IF(A25&lt;=Daten!$B$5,A25,IF(A25-2=Daten!$B$5,"Gesamt:",""))</f>
        <v>21</v>
      </c>
      <c r="C25" s="9">
        <f t="shared" si="0"/>
        <v>1</v>
      </c>
      <c r="D25" s="9">
        <f t="shared" si="1"/>
        <v>1</v>
      </c>
    </row>
    <row r="26" spans="1:4" ht="20.25">
      <c r="A26" s="8">
        <v>22</v>
      </c>
      <c r="B26" s="7">
        <f>IF(A26&lt;=Daten!$B$5,A26,IF(A26-2=Daten!$B$5,"Gesamt:",""))</f>
        <v>22</v>
      </c>
      <c r="C26" s="9">
        <f t="shared" si="0"/>
        <v>1</v>
      </c>
      <c r="D26" s="9">
        <f t="shared" si="1"/>
        <v>1</v>
      </c>
    </row>
    <row r="27" spans="1:4" ht="20.25">
      <c r="A27" s="8">
        <v>23</v>
      </c>
      <c r="B27" s="7">
        <f>IF(A27&lt;=Daten!$B$5,A27,IF(A27-2=Daten!$B$5,"Gesamt:",""))</f>
        <v>23</v>
      </c>
      <c r="C27" s="9">
        <f t="shared" si="0"/>
        <v>1</v>
      </c>
      <c r="D27" s="9">
        <f t="shared" si="1"/>
        <v>1</v>
      </c>
    </row>
    <row r="28" spans="1:4" ht="20.25">
      <c r="A28" s="8">
        <v>24</v>
      </c>
      <c r="B28" s="7">
        <f>IF(A28&lt;=Daten!$B$5,A28,IF(A28-2=Daten!$B$5,"Gesamt:",""))</f>
        <v>24</v>
      </c>
      <c r="C28" s="9">
        <f t="shared" si="0"/>
        <v>1</v>
      </c>
      <c r="D28" s="9">
        <f t="shared" si="1"/>
        <v>1</v>
      </c>
    </row>
    <row r="29" spans="1:4" ht="20.25">
      <c r="A29" s="8">
        <v>25</v>
      </c>
      <c r="B29" s="7">
        <f>IF(A29&lt;=Daten!$B$5,A29,IF(A29-2=Daten!$B$5,"Gesamt:",""))</f>
        <v>25</v>
      </c>
      <c r="C29" s="9">
        <f t="shared" si="0"/>
        <v>1</v>
      </c>
      <c r="D29" s="9">
        <f t="shared" si="1"/>
        <v>1</v>
      </c>
    </row>
    <row r="30" spans="1:4" ht="20.25">
      <c r="A30" s="8">
        <v>26</v>
      </c>
      <c r="B30" s="7">
        <f>IF(A30&lt;=Daten!$B$5,A30,IF(A30-2=Daten!$B$5,"Gesamt:",""))</f>
      </c>
      <c r="C30" s="9">
        <f t="shared" si="0"/>
        <v>0</v>
      </c>
      <c r="D30" s="9">
        <f t="shared" si="1"/>
        <v>0</v>
      </c>
    </row>
    <row r="31" spans="1:4" ht="20.25">
      <c r="A31" s="8">
        <v>27</v>
      </c>
      <c r="B31" s="7" t="str">
        <f>IF(A31&lt;=Daten!$B$5,A31,IF(A31-2=Daten!$B$5,"Gesamt:",""))</f>
        <v>Gesamt:</v>
      </c>
      <c r="C31" s="9">
        <f t="shared" si="0"/>
        <v>1</v>
      </c>
      <c r="D31" s="9">
        <f t="shared" si="1"/>
        <v>1</v>
      </c>
    </row>
    <row r="32" spans="1:4" ht="20.25">
      <c r="A32" s="8">
        <v>28</v>
      </c>
      <c r="B32" s="7">
        <f>IF(A32&lt;=Daten!$B$5,A32,IF(A32-2=Daten!$B$5,"Gesamt:",""))</f>
      </c>
      <c r="C32" s="9">
        <f t="shared" si="0"/>
        <v>0</v>
      </c>
      <c r="D32" s="9">
        <f t="shared" si="1"/>
        <v>0</v>
      </c>
    </row>
    <row r="33" spans="1:4" ht="20.25">
      <c r="A33" s="8">
        <v>29</v>
      </c>
      <c r="B33" s="7">
        <f>IF(A33&lt;=Daten!$B$5,A33,IF(A33-2=Daten!$B$5,"Gesamt:",""))</f>
      </c>
      <c r="C33" s="9">
        <f t="shared" si="0"/>
        <v>0</v>
      </c>
      <c r="D33" s="9">
        <f t="shared" si="1"/>
        <v>0</v>
      </c>
    </row>
    <row r="34" spans="1:4" ht="20.25">
      <c r="A34" s="8">
        <v>30</v>
      </c>
      <c r="B34" s="7">
        <f>IF(A34&lt;=Daten!$B$5,A34,IF(A34-2=Daten!$B$5,"Gesamt:",""))</f>
      </c>
      <c r="C34" s="9">
        <f t="shared" si="0"/>
        <v>0</v>
      </c>
      <c r="D34" s="9">
        <f t="shared" si="1"/>
        <v>0</v>
      </c>
    </row>
    <row r="35" spans="1:4" ht="20.25">
      <c r="A35" s="8">
        <v>31</v>
      </c>
      <c r="B35" s="7">
        <f>IF(A35&lt;=Daten!$B$5,A35,IF(A35-2=Daten!$B$5,"Gesamt:",""))</f>
      </c>
      <c r="C35" s="9">
        <f t="shared" si="0"/>
        <v>0</v>
      </c>
      <c r="D35" s="9">
        <f t="shared" si="1"/>
        <v>0</v>
      </c>
    </row>
    <row r="36" spans="1:4" ht="20.25">
      <c r="A36" s="8">
        <v>32</v>
      </c>
      <c r="B36" s="7">
        <f>IF(A36&lt;=Daten!$B$5,A36,IF(A36-2=Daten!$B$5,"Gesamt:",""))</f>
      </c>
      <c r="C36" s="9">
        <f t="shared" si="0"/>
        <v>0</v>
      </c>
      <c r="D36" s="9">
        <f t="shared" si="1"/>
        <v>0</v>
      </c>
    </row>
  </sheetData>
  <sheetProtection/>
  <mergeCells count="2">
    <mergeCell ref="A1:E1"/>
    <mergeCell ref="A2:E2"/>
  </mergeCells>
  <conditionalFormatting sqref="C5:D36">
    <cfRule type="cellIs" priority="1" dxfId="6" operator="equal" stopIfTrue="1">
      <formula>1</formula>
    </cfRule>
  </conditionalFormatting>
  <conditionalFormatting sqref="B5:B36">
    <cfRule type="cellIs" priority="2" dxfId="7" operator="equal" stopIfTrue="1">
      <formula>"Gesamt:"</formula>
    </cfRule>
    <cfRule type="cellIs" priority="3" dxfId="6" operator="between" stopIfTrue="1">
      <formula>0</formula>
      <formula>33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8">
      <selection activeCell="C7" sqref="C7"/>
    </sheetView>
  </sheetViews>
  <sheetFormatPr defaultColWidth="11.421875" defaultRowHeight="12.75"/>
  <cols>
    <col min="1" max="1" width="4.140625" style="0" customWidth="1"/>
    <col min="2" max="2" width="5.57421875" style="0" customWidth="1"/>
    <col min="3" max="3" width="50.28125" style="0" customWidth="1"/>
    <col min="4" max="4" width="10.7109375" style="0" bestFit="1" customWidth="1"/>
    <col min="5" max="5" width="11.7109375" style="0" bestFit="1" customWidth="1"/>
    <col min="6" max="6" width="4.57421875" style="0" customWidth="1"/>
  </cols>
  <sheetData>
    <row r="1" spans="1:6" s="16" customFormat="1" ht="15.75">
      <c r="A1" s="32" t="s">
        <v>11</v>
      </c>
      <c r="B1" s="32"/>
      <c r="C1" s="32"/>
      <c r="D1" s="32"/>
      <c r="E1" s="32"/>
      <c r="F1" s="32"/>
    </row>
    <row r="2" spans="1:5" ht="8.25" customHeight="1">
      <c r="A2" s="5"/>
      <c r="B2" s="5"/>
      <c r="C2" s="5"/>
      <c r="D2" s="5"/>
      <c r="E2" s="5"/>
    </row>
    <row r="3" spans="1:5" ht="32.25">
      <c r="A3" s="5"/>
      <c r="B3" s="14" t="s">
        <v>14</v>
      </c>
      <c r="C3" s="14" t="s">
        <v>0</v>
      </c>
      <c r="D3" s="14" t="s">
        <v>3</v>
      </c>
      <c r="E3" s="15" t="s">
        <v>15</v>
      </c>
    </row>
    <row r="4" spans="1:5" ht="20.25">
      <c r="A4" s="8">
        <v>1</v>
      </c>
      <c r="B4" s="12">
        <v>1</v>
      </c>
      <c r="C4" s="13" t="str">
        <f>IF(A4&lt;=Daten!$B$5,Daten!B8,0)</f>
        <v>y = -1x + 8,
  y = 2x - 4</v>
      </c>
      <c r="D4" s="13">
        <f>IF(B4&lt;=Daten!$B$5,Daten!C8,0)</f>
        <v>4</v>
      </c>
      <c r="E4" s="13">
        <f>ROUND(D4,0)</f>
        <v>4</v>
      </c>
    </row>
    <row r="5" spans="1:5" ht="20.25">
      <c r="A5" s="8">
        <v>2</v>
      </c>
      <c r="B5" s="12">
        <v>2</v>
      </c>
      <c r="C5" s="13" t="str">
        <f>IF(A5&lt;=Daten!$B$5,Daten!B9,0)</f>
        <v>y = -5x + 11,
  y = 5x - 19</v>
      </c>
      <c r="D5" s="13">
        <f>IF(B5&lt;=Daten!$B$5,Daten!C9,0)</f>
        <v>-4</v>
      </c>
      <c r="E5" s="13">
        <f aca="true" t="shared" si="0" ref="E5:E35">ROUND(D5,0)</f>
        <v>-4</v>
      </c>
    </row>
    <row r="6" spans="1:5" ht="20.25">
      <c r="A6" s="8">
        <v>3</v>
      </c>
      <c r="B6" s="12">
        <v>3</v>
      </c>
      <c r="C6" s="13" t="str">
        <f>IF(A6&lt;=Daten!$B$5,Daten!B10,0)</f>
        <v>y = 3x - 11,
  y = 4x - 16</v>
      </c>
      <c r="D6" s="13">
        <f>IF(B6&lt;=Daten!$B$5,Daten!C10,0)</f>
        <v>4</v>
      </c>
      <c r="E6" s="13">
        <f t="shared" si="0"/>
        <v>4</v>
      </c>
    </row>
    <row r="7" spans="1:5" ht="20.25">
      <c r="A7" s="8">
        <v>4</v>
      </c>
      <c r="B7" s="12">
        <v>4</v>
      </c>
      <c r="C7" s="13" t="str">
        <f>IF(A7&lt;=Daten!$B$5,Daten!B11,0)</f>
        <v>y = -2x - 8,
  y = 3x + 2</v>
      </c>
      <c r="D7" s="13">
        <f>IF(B7&lt;=Daten!$B$5,Daten!C11,0)</f>
        <v>-4</v>
      </c>
      <c r="E7" s="13">
        <f t="shared" si="0"/>
        <v>-4</v>
      </c>
    </row>
    <row r="8" spans="1:5" ht="20.25">
      <c r="A8" s="8">
        <v>5</v>
      </c>
      <c r="B8" s="12">
        <v>5</v>
      </c>
      <c r="C8" s="13" t="str">
        <f>IF(A8&lt;=Daten!$B$5,Daten!B12,0)</f>
        <v>y = -5x - 16,
  y = 4x + 11</v>
      </c>
      <c r="D8" s="13">
        <f>IF(B8&lt;=Daten!$B$5,Daten!C12,0)</f>
        <v>-1</v>
      </c>
      <c r="E8" s="13">
        <f t="shared" si="0"/>
        <v>-1</v>
      </c>
    </row>
    <row r="9" spans="1:5" ht="20.25">
      <c r="A9" s="8">
        <v>6</v>
      </c>
      <c r="B9" s="12">
        <v>6</v>
      </c>
      <c r="C9" s="13" t="str">
        <f>IF(A9&lt;=Daten!$B$5,Daten!B13,0)</f>
        <v>y = -1x - 4,
  y = -4x - 13</v>
      </c>
      <c r="D9" s="13">
        <f>IF(B9&lt;=Daten!$B$5,Daten!C13,0)</f>
        <v>-1</v>
      </c>
      <c r="E9" s="13">
        <f t="shared" si="0"/>
        <v>-1</v>
      </c>
    </row>
    <row r="10" spans="1:5" ht="20.25">
      <c r="A10" s="8">
        <v>7</v>
      </c>
      <c r="B10" s="12">
        <v>7</v>
      </c>
      <c r="C10" s="13" t="str">
        <f>IF(A10&lt;=Daten!$B$5,Daten!B14,0)</f>
        <v>y = -5x + 17,
  y = 4x - 10</v>
      </c>
      <c r="D10" s="13">
        <f>IF(B10&lt;=Daten!$B$5,Daten!C14,0)</f>
        <v>2</v>
      </c>
      <c r="E10" s="13">
        <f t="shared" si="0"/>
        <v>2</v>
      </c>
    </row>
    <row r="11" spans="1:5" ht="20.25">
      <c r="A11" s="8">
        <v>8</v>
      </c>
      <c r="B11" s="12">
        <v>8</v>
      </c>
      <c r="C11" s="13" t="str">
        <f>IF(A11&lt;=Daten!$B$5,Daten!B15,0)</f>
        <v>y = -2x - 1,
  y = 3x - 6</v>
      </c>
      <c r="D11" s="13">
        <f>IF(B11&lt;=Daten!$B$5,Daten!C15,0)</f>
        <v>-3</v>
      </c>
      <c r="E11" s="13">
        <f t="shared" si="0"/>
        <v>-3</v>
      </c>
    </row>
    <row r="12" spans="1:5" ht="20.25">
      <c r="A12" s="8">
        <v>9</v>
      </c>
      <c r="B12" s="12">
        <v>9</v>
      </c>
      <c r="C12" s="13" t="str">
        <f>IF(A12&lt;=Daten!$B$5,Daten!B16,0)</f>
        <v>y = 1x - 5,
  y = 3x - 13</v>
      </c>
      <c r="D12" s="13">
        <f>IF(B12&lt;=Daten!$B$5,Daten!C16,0)</f>
        <v>-1</v>
      </c>
      <c r="E12" s="13">
        <f t="shared" si="0"/>
        <v>-1</v>
      </c>
    </row>
    <row r="13" spans="1:5" ht="20.25">
      <c r="A13" s="8">
        <v>10</v>
      </c>
      <c r="B13" s="12">
        <v>10</v>
      </c>
      <c r="C13" s="13" t="str">
        <f>IF(A13&lt;=Daten!$B$5,Daten!B17,0)</f>
        <v>y = -3x - 4,
  y = 2x + 6</v>
      </c>
      <c r="D13" s="13">
        <f>IF(B13&lt;=Daten!$B$5,Daten!C17,0)</f>
        <v>2</v>
      </c>
      <c r="E13" s="13">
        <f t="shared" si="0"/>
        <v>2</v>
      </c>
    </row>
    <row r="14" spans="1:5" ht="20.25">
      <c r="A14" s="8">
        <v>11</v>
      </c>
      <c r="B14" s="12">
        <v>11</v>
      </c>
      <c r="C14" s="13" t="str">
        <f>IF(A14&lt;=Daten!$B$5,Daten!B18,0)</f>
        <v>y = -5x - 18,
  y = 1x + 6</v>
      </c>
      <c r="D14" s="13">
        <f>IF(B14&lt;=Daten!$B$5,Daten!C18,0)</f>
        <v>2</v>
      </c>
      <c r="E14" s="13">
        <f t="shared" si="0"/>
        <v>2</v>
      </c>
    </row>
    <row r="15" spans="1:5" ht="20.25">
      <c r="A15" s="8">
        <v>12</v>
      </c>
      <c r="B15" s="12">
        <v>12</v>
      </c>
      <c r="C15" s="13" t="str">
        <f>IF(A15&lt;=Daten!$B$5,Daten!B19,0)</f>
        <v>y = -2x + 6,
  y = -1x + 2</v>
      </c>
      <c r="D15" s="13">
        <f>IF(B15&lt;=Daten!$B$5,Daten!C19,0)</f>
        <v>-2</v>
      </c>
      <c r="E15" s="13">
        <f t="shared" si="0"/>
        <v>-2</v>
      </c>
    </row>
    <row r="16" spans="1:5" ht="20.25">
      <c r="A16" s="8">
        <v>13</v>
      </c>
      <c r="B16" s="12">
        <v>13</v>
      </c>
      <c r="C16" s="13" t="str">
        <f>IF(A16&lt;=Daten!$B$5,Daten!B20,0)</f>
        <v>y = 2x - 7,
  y = -2x + 1</v>
      </c>
      <c r="D16" s="13">
        <f>IF(B16&lt;=Daten!$B$5,Daten!C20,0)</f>
        <v>-3</v>
      </c>
      <c r="E16" s="13">
        <f t="shared" si="0"/>
        <v>-3</v>
      </c>
    </row>
    <row r="17" spans="1:5" ht="20.25">
      <c r="A17" s="8">
        <v>14</v>
      </c>
      <c r="B17" s="12">
        <v>14</v>
      </c>
      <c r="C17" s="13" t="str">
        <f>IF(A17&lt;=Daten!$B$5,Daten!B21,0)</f>
        <v>y = -3x + 10,
  y = -5x + 16</v>
      </c>
      <c r="D17" s="13">
        <f>IF(B17&lt;=Daten!$B$5,Daten!C21,0)</f>
        <v>1</v>
      </c>
      <c r="E17" s="13">
        <f t="shared" si="0"/>
        <v>1</v>
      </c>
    </row>
    <row r="18" spans="1:5" ht="20.25">
      <c r="A18" s="8">
        <v>15</v>
      </c>
      <c r="B18" s="12">
        <v>15</v>
      </c>
      <c r="C18" s="13" t="str">
        <f>IF(A18&lt;=Daten!$B$5,Daten!B22,0)</f>
        <v>y = -3x - 13,
  y = -2x - 10</v>
      </c>
      <c r="D18" s="13">
        <f>IF(B18&lt;=Daten!$B$5,Daten!C22,0)</f>
        <v>-4</v>
      </c>
      <c r="E18" s="13">
        <f t="shared" si="0"/>
        <v>-4</v>
      </c>
    </row>
    <row r="19" spans="1:5" ht="20.25">
      <c r="A19" s="8">
        <v>16</v>
      </c>
      <c r="B19" s="12">
        <v>16</v>
      </c>
      <c r="C19" s="13" t="str">
        <f>IF(A19&lt;=Daten!$B$5,Daten!B23,0)</f>
        <v>y = -2x - 7,
  y = 4x + 5</v>
      </c>
      <c r="D19" s="13">
        <f>IF(B19&lt;=Daten!$B$5,Daten!C23,0)</f>
        <v>-3</v>
      </c>
      <c r="E19" s="13">
        <f t="shared" si="0"/>
        <v>-3</v>
      </c>
    </row>
    <row r="20" spans="1:5" ht="20.25">
      <c r="A20" s="8">
        <v>17</v>
      </c>
      <c r="B20" s="12">
        <v>17</v>
      </c>
      <c r="C20" s="13" t="str">
        <f>IF(A20&lt;=Daten!$B$5,Daten!B24,0)</f>
        <v>y = -4x + 17,
  y = -3x + 13</v>
      </c>
      <c r="D20" s="13">
        <f>IF(B20&lt;=Daten!$B$5,Daten!C24,0)</f>
        <v>1</v>
      </c>
      <c r="E20" s="13">
        <f t="shared" si="0"/>
        <v>1</v>
      </c>
    </row>
    <row r="21" spans="1:5" ht="20.25">
      <c r="A21" s="8">
        <v>18</v>
      </c>
      <c r="B21" s="12">
        <v>18</v>
      </c>
      <c r="C21" s="13" t="str">
        <f>IF(A21&lt;=Daten!$B$5,Daten!B25,0)</f>
        <v>y = 2x + 3,
  y = 3x + 6</v>
      </c>
      <c r="D21" s="13">
        <f>IF(B21&lt;=Daten!$B$5,Daten!C25,0)</f>
        <v>-3</v>
      </c>
      <c r="E21" s="13">
        <f t="shared" si="0"/>
        <v>-3</v>
      </c>
    </row>
    <row r="22" spans="1:5" ht="20.25">
      <c r="A22" s="8">
        <v>19</v>
      </c>
      <c r="B22" s="12">
        <v>19</v>
      </c>
      <c r="C22" s="13" t="str">
        <f>IF(A22&lt;=Daten!$B$5,Daten!B26,0)</f>
        <v>y = 2x - 9,
  y = -3x + 1</v>
      </c>
      <c r="D22" s="13">
        <f>IF(B22&lt;=Daten!$B$5,Daten!C26,0)</f>
        <v>-5</v>
      </c>
      <c r="E22" s="13">
        <f t="shared" si="0"/>
        <v>-5</v>
      </c>
    </row>
    <row r="23" spans="1:5" ht="20.25">
      <c r="A23" s="8">
        <v>20</v>
      </c>
      <c r="B23" s="12">
        <v>20</v>
      </c>
      <c r="C23" s="13" t="str">
        <f>IF(A23&lt;=Daten!$B$5,Daten!B27,0)</f>
        <v>y = 4x + 11,
  y = -4x - 21</v>
      </c>
      <c r="D23" s="13">
        <f>IF(B23&lt;=Daten!$B$5,Daten!C27,0)</f>
        <v>-5</v>
      </c>
      <c r="E23" s="13">
        <f t="shared" si="0"/>
        <v>-5</v>
      </c>
    </row>
    <row r="24" spans="1:5" ht="20.25">
      <c r="A24" s="8">
        <v>21</v>
      </c>
      <c r="B24" s="12">
        <v>21</v>
      </c>
      <c r="C24" s="13" t="str">
        <f>IF(A24&lt;=Daten!$B$5,Daten!B28,0)</f>
        <v>y = -3x + 8,
  y = -2x + 6</v>
      </c>
      <c r="D24" s="13">
        <f>IF(B24&lt;=Daten!$B$5,Daten!C28,0)</f>
        <v>2</v>
      </c>
      <c r="E24" s="13">
        <f t="shared" si="0"/>
        <v>2</v>
      </c>
    </row>
    <row r="25" spans="1:5" ht="20.25">
      <c r="A25" s="8">
        <v>22</v>
      </c>
      <c r="B25" s="12">
        <v>22</v>
      </c>
      <c r="C25" s="13" t="str">
        <f>IF(A25&lt;=Daten!$B$5,Daten!B29,0)</f>
        <v>y = -5x + 13,
  y = 2x - 8</v>
      </c>
      <c r="D25" s="13">
        <f>IF(B25&lt;=Daten!$B$5,Daten!C29,0)</f>
        <v>-2</v>
      </c>
      <c r="E25" s="13">
        <f t="shared" si="0"/>
        <v>-2</v>
      </c>
    </row>
    <row r="26" spans="1:5" ht="20.25">
      <c r="A26" s="8">
        <v>23</v>
      </c>
      <c r="B26" s="12">
        <v>23</v>
      </c>
      <c r="C26" s="13" t="str">
        <f>IF(A26&lt;=Daten!$B$5,Daten!B30,0)</f>
        <v>y = -2x + 1,
  y = 4x - 11</v>
      </c>
      <c r="D26" s="13">
        <f>IF(B26&lt;=Daten!$B$5,Daten!C30,0)</f>
        <v>-3</v>
      </c>
      <c r="E26" s="13">
        <f t="shared" si="0"/>
        <v>-3</v>
      </c>
    </row>
    <row r="27" spans="1:5" ht="20.25">
      <c r="A27" s="8">
        <v>24</v>
      </c>
      <c r="B27" s="12">
        <v>24</v>
      </c>
      <c r="C27" s="13" t="str">
        <f>IF(A27&lt;=Daten!$B$5,Daten!B31,0)</f>
        <v>y = -5x - 12,
  y = -3x - 6</v>
      </c>
      <c r="D27" s="13">
        <f>IF(B27&lt;=Daten!$B$5,Daten!C31,0)</f>
        <v>3</v>
      </c>
      <c r="E27" s="13">
        <f t="shared" si="0"/>
        <v>3</v>
      </c>
    </row>
    <row r="28" spans="1:5" ht="20.25">
      <c r="A28" s="8">
        <v>25</v>
      </c>
      <c r="B28" s="12">
        <v>25</v>
      </c>
      <c r="C28" s="13" t="str">
        <f>IF(A28&lt;=Daten!$B$5,Daten!B32,0)</f>
        <v>y = 3x - 5,
  y = -3x + 13</v>
      </c>
      <c r="D28" s="13">
        <f>IF(B28&lt;=Daten!$B$5,Daten!C32,0)</f>
        <v>4</v>
      </c>
      <c r="E28" s="13">
        <f t="shared" si="0"/>
        <v>4</v>
      </c>
    </row>
    <row r="29" spans="1:5" ht="20.25">
      <c r="A29" s="8">
        <v>26</v>
      </c>
      <c r="B29" s="12">
        <v>26</v>
      </c>
      <c r="C29" s="13">
        <f>IF(A29&lt;=Daten!$B$5,Daten!B33,0)</f>
        <v>0</v>
      </c>
      <c r="D29" s="13">
        <f>IF(B29&lt;=Daten!$B$5,Daten!C33,0)</f>
        <v>0</v>
      </c>
      <c r="E29" s="13">
        <f t="shared" si="0"/>
        <v>0</v>
      </c>
    </row>
    <row r="30" spans="1:5" ht="20.25">
      <c r="A30" s="8">
        <v>27</v>
      </c>
      <c r="B30" s="12">
        <v>27</v>
      </c>
      <c r="C30" s="13">
        <f>IF(A30&lt;=Daten!$B$5,Daten!B34,0)</f>
        <v>0</v>
      </c>
      <c r="D30" s="13">
        <f>IF(B30&lt;=Daten!$B$5,Daten!C34,0)</f>
        <v>0</v>
      </c>
      <c r="E30" s="13">
        <f t="shared" si="0"/>
        <v>0</v>
      </c>
    </row>
    <row r="31" spans="1:5" ht="20.25">
      <c r="A31" s="8">
        <v>28</v>
      </c>
      <c r="B31" s="12">
        <v>28</v>
      </c>
      <c r="C31" s="13">
        <f>IF(A31&lt;=Daten!$B$5,Daten!B35,0)</f>
        <v>0</v>
      </c>
      <c r="D31" s="13">
        <f>IF(B31&lt;=Daten!$B$5,Daten!C35,0)</f>
        <v>0</v>
      </c>
      <c r="E31" s="13">
        <f t="shared" si="0"/>
        <v>0</v>
      </c>
    </row>
    <row r="32" spans="1:5" ht="20.25">
      <c r="A32" s="8">
        <v>29</v>
      </c>
      <c r="B32" s="12">
        <v>29</v>
      </c>
      <c r="C32" s="13">
        <f>IF(A32&lt;=Daten!$B$5,Daten!B36,0)</f>
        <v>0</v>
      </c>
      <c r="D32" s="13">
        <f>IF(B32&lt;=Daten!$B$5,Daten!C36,0)</f>
        <v>0</v>
      </c>
      <c r="E32" s="13">
        <f t="shared" si="0"/>
        <v>0</v>
      </c>
    </row>
    <row r="33" spans="1:5" ht="20.25">
      <c r="A33" s="8">
        <v>30</v>
      </c>
      <c r="B33" s="12">
        <v>30</v>
      </c>
      <c r="C33" s="13">
        <f>IF(A33&lt;=Daten!$B$5,Daten!B37,0)</f>
        <v>0</v>
      </c>
      <c r="D33" s="13">
        <f>IF(B33&lt;=Daten!$B$5,Daten!C37,0)</f>
        <v>0</v>
      </c>
      <c r="E33" s="13">
        <f t="shared" si="0"/>
        <v>0</v>
      </c>
    </row>
    <row r="34" spans="1:5" ht="20.25">
      <c r="A34" s="8">
        <v>31</v>
      </c>
      <c r="B34" s="12">
        <v>31</v>
      </c>
      <c r="C34" s="13">
        <f>IF(A34&lt;=Daten!$B$5,Daten!B38,0)</f>
        <v>0</v>
      </c>
      <c r="D34" s="13">
        <f>IF(B34&lt;=Daten!$B$5,Daten!C38,0)</f>
        <v>0</v>
      </c>
      <c r="E34" s="13">
        <f t="shared" si="0"/>
        <v>0</v>
      </c>
    </row>
    <row r="35" spans="1:5" ht="20.25">
      <c r="A35" s="8">
        <v>32</v>
      </c>
      <c r="B35" s="12">
        <v>32</v>
      </c>
      <c r="C35" s="13">
        <f>IF(A35&lt;=Daten!$B$5,Daten!B39,0)</f>
        <v>0</v>
      </c>
      <c r="D35" s="13">
        <f>IF(B35&lt;=Daten!$B$5,Daten!C39,0)</f>
        <v>0</v>
      </c>
      <c r="E35" s="13">
        <f t="shared" si="0"/>
        <v>0</v>
      </c>
    </row>
    <row r="36" spans="2:6" ht="15.75">
      <c r="B36" s="17" t="s">
        <v>10</v>
      </c>
      <c r="C36" s="18"/>
      <c r="D36" s="19">
        <f>SUM(D4:D35)</f>
        <v>-19</v>
      </c>
      <c r="E36" s="19">
        <f>SUM(E4:E35)</f>
        <v>-19</v>
      </c>
      <c r="F36" s="16"/>
    </row>
  </sheetData>
  <sheetProtection/>
  <mergeCells count="1">
    <mergeCell ref="A1:F1"/>
  </mergeCells>
  <conditionalFormatting sqref="D4:E35 C4:C36">
    <cfRule type="cellIs" priority="1" dxfId="6" operator="equal" stopIfTrue="1">
      <formula>1</formula>
    </cfRule>
  </conditionalFormatting>
  <conditionalFormatting sqref="B4:B36">
    <cfRule type="cellIs" priority="2" dxfId="7" operator="equal" stopIfTrue="1">
      <formula>"Gesamt:"</formula>
    </cfRule>
    <cfRule type="cellIs" priority="3" dxfId="6" operator="between" stopIfTrue="1">
      <formula>0</formula>
      <formula>33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3" width="28.140625" style="10" customWidth="1"/>
    <col min="4" max="16384" width="11.421875" style="10" customWidth="1"/>
  </cols>
  <sheetData>
    <row r="1" spans="1:3" ht="64.5" customHeight="1">
      <c r="A1" s="20" t="str">
        <f>Daten!$D$8</f>
        <v>1) Gib die y-Koordinate der Lösung an.
 y = -1x + 8,
  y = 2x - 4 </v>
      </c>
      <c r="B1" s="20" t="str">
        <f>Daten!$D$9</f>
        <v>2) Gib die y-Koordinate der Lösung an.
 y = -5x + 11,
  y = 5x - 19 </v>
      </c>
      <c r="C1" s="20" t="str">
        <f>Daten!$D$10</f>
        <v>3) Gib die y-Koordinate der Lösung an.
 y = 3x - 11,
  y = 4x - 16 </v>
      </c>
    </row>
    <row r="2" spans="1:3" ht="64.5" customHeight="1">
      <c r="A2" s="20" t="str">
        <f>Daten!$D$11</f>
        <v>4) Gib die y-Koordinate der Lösung an.
 y = -2x - 8,
  y = 3x + 2 </v>
      </c>
      <c r="B2" s="20" t="str">
        <f>Daten!$D$12</f>
        <v>5) Gib die y-Koordinate der Lösung an.
 y = -5x - 16,
  y = 4x + 11 </v>
      </c>
      <c r="C2" s="20" t="str">
        <f>Daten!$D$13</f>
        <v>6) Gib die y-Koordinate der Lösung an.
 y = -1x - 4,
  y = -4x - 13 </v>
      </c>
    </row>
    <row r="3" spans="1:3" ht="64.5" customHeight="1">
      <c r="A3" s="20" t="str">
        <f>Daten!$D$14</f>
        <v>7) Gib die y-Koordinate der Lösung an.
 y = -5x + 17,
  y = 4x - 10 </v>
      </c>
      <c r="B3" s="20" t="str">
        <f>Daten!$D$15</f>
        <v>8) Gib die y-Koordinate der Lösung an.
 y = -2x - 1,
  y = 3x - 6 </v>
      </c>
      <c r="C3" s="20" t="str">
        <f>Daten!$D$16</f>
        <v>9) Gib die y-Koordinate der Lösung an.
 y = 1x - 5,
  y = 3x - 13 </v>
      </c>
    </row>
    <row r="4" spans="1:3" ht="64.5" customHeight="1">
      <c r="A4" s="20" t="str">
        <f>Daten!$D$17</f>
        <v>10) Gib die y-Koordinate der Lösung an.
 y = -3x - 4,
  y = 2x + 6 </v>
      </c>
      <c r="B4" s="20" t="str">
        <f>Daten!$D$18</f>
        <v>11) Gib die y-Koordinate der Lösung an.
 y = -5x - 18,
  y = 1x + 6 </v>
      </c>
      <c r="C4" s="20" t="str">
        <f>Daten!$D$19</f>
        <v>12) Gib die y-Koordinate der Lösung an.
 y = -2x + 6,
  y = -1x + 2 </v>
      </c>
    </row>
    <row r="5" spans="1:3" ht="64.5" customHeight="1">
      <c r="A5" s="20" t="str">
        <f>Daten!$D$20</f>
        <v>13) Gib die y-Koordinate der Lösung an.
 y = 2x - 7,
  y = -2x + 1 </v>
      </c>
      <c r="B5" s="20" t="str">
        <f>Daten!$D$21</f>
        <v>14) Gib die y-Koordinate der Lösung an.
 y = -3x + 10,
  y = -5x + 16 </v>
      </c>
      <c r="C5" s="20" t="str">
        <f>Daten!$D$22</f>
        <v>15) Gib die y-Koordinate der Lösung an.
 y = -3x - 13,
  y = -2x - 10 </v>
      </c>
    </row>
    <row r="6" spans="1:3" ht="64.5" customHeight="1">
      <c r="A6" s="20" t="str">
        <f>Daten!$D$23</f>
        <v>16) Gib die y-Koordinate der Lösung an.
 y = -2x - 7,
  y = 4x + 5 </v>
      </c>
      <c r="B6" s="20" t="str">
        <f>Daten!$D$24</f>
        <v>17) Gib die y-Koordinate der Lösung an.
 y = -4x + 17,
  y = -3x + 13 </v>
      </c>
      <c r="C6" s="20" t="str">
        <f>Daten!$D$25</f>
        <v>18) Gib die y-Koordinate der Lösung an.
 y = 2x + 3,
  y = 3x + 6 </v>
      </c>
    </row>
    <row r="7" spans="1:3" ht="64.5" customHeight="1">
      <c r="A7" s="20" t="str">
        <f>Daten!$D$26</f>
        <v>19) Gib die y-Koordinate der Lösung an.
 y = 2x - 9,
  y = -3x + 1 </v>
      </c>
      <c r="B7" s="20" t="str">
        <f>Daten!$D$27</f>
        <v>20) Gib die y-Koordinate der Lösung an.
 y = 4x + 11,
  y = -4x - 21 </v>
      </c>
      <c r="C7" s="20" t="str">
        <f>Daten!$D$28</f>
        <v>21) Gib die y-Koordinate der Lösung an.
 y = -3x + 8,
  y = -2x + 6 </v>
      </c>
    </row>
    <row r="8" spans="1:3" ht="64.5" customHeight="1">
      <c r="A8" s="20" t="str">
        <f>Daten!$D$29</f>
        <v>22) Gib die y-Koordinate der Lösung an.
 y = -5x + 13,
  y = 2x - 8 </v>
      </c>
      <c r="B8" s="20" t="str">
        <f>Daten!$D$30</f>
        <v>23) Gib die y-Koordinate der Lösung an.
 y = -2x + 1,
  y = 4x - 11 </v>
      </c>
      <c r="C8" s="20" t="str">
        <f>Daten!$D$31</f>
        <v>24) Gib die y-Koordinate der Lösung an.
 y = -5x - 12,
  y = -3x - 6 </v>
      </c>
    </row>
    <row r="9" spans="1:3" ht="64.5" customHeight="1">
      <c r="A9" s="20" t="str">
        <f>Daten!$D$32</f>
        <v>25) Gib die y-Koordinate der Lösung an.
 y = 3x - 5,
  y = -3x + 13 </v>
      </c>
      <c r="B9" s="20">
        <f>Daten!$D$33</f>
      </c>
      <c r="C9" s="20">
        <f>Daten!$D$34</f>
      </c>
    </row>
    <row r="10" spans="1:3" ht="64.5" customHeight="1">
      <c r="A10" s="20">
        <f>Daten!$D$35</f>
      </c>
      <c r="B10" s="20">
        <f>Daten!$D$36</f>
      </c>
      <c r="C10" s="20">
        <f>Daten!$D$37</f>
      </c>
    </row>
    <row r="11" spans="1:3" ht="64.5" customHeight="1">
      <c r="A11" s="20">
        <f>Daten!$D$38</f>
      </c>
      <c r="B11" s="20">
        <f>Daten!$D$39</f>
      </c>
      <c r="C11" s="2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bestFit="1" customWidth="1"/>
    <col min="2" max="2" width="3.00390625" style="0" customWidth="1"/>
    <col min="3" max="3" width="12.00390625" style="0" bestFit="1" customWidth="1"/>
    <col min="4" max="4" width="7.00390625" style="0" bestFit="1" customWidth="1"/>
    <col min="5" max="6" width="2.57421875" style="0" bestFit="1" customWidth="1"/>
    <col min="7" max="7" width="3.57421875" style="0" customWidth="1"/>
    <col min="8" max="8" width="2.140625" style="0" bestFit="1" customWidth="1"/>
    <col min="9" max="9" width="2.00390625" style="0" bestFit="1" customWidth="1"/>
    <col min="10" max="10" width="10.140625" style="0" bestFit="1" customWidth="1"/>
    <col min="11" max="11" width="9.57421875" style="0" bestFit="1" customWidth="1"/>
    <col min="12" max="13" width="3.57421875" style="0" bestFit="1" customWidth="1"/>
    <col min="14" max="14" width="2.140625" style="0" bestFit="1" customWidth="1"/>
    <col min="15" max="15" width="3.00390625" style="0" bestFit="1" customWidth="1"/>
    <col min="16" max="16" width="10.57421875" style="0" bestFit="1" customWidth="1"/>
    <col min="17" max="17" width="6.28125" style="0" bestFit="1" customWidth="1"/>
    <col min="18" max="18" width="7.28125" style="0" bestFit="1" customWidth="1"/>
    <col min="19" max="19" width="14.8515625" style="0" bestFit="1" customWidth="1"/>
    <col min="20" max="20" width="4.57421875" style="0" bestFit="1" customWidth="1"/>
    <col min="21" max="21" width="4.140625" style="0" customWidth="1"/>
    <col min="22" max="22" width="7.28125" style="0" bestFit="1" customWidth="1"/>
    <col min="24" max="24" width="5.140625" style="0" bestFit="1" customWidth="1"/>
    <col min="30" max="30" width="26.8515625" style="0" bestFit="1" customWidth="1"/>
  </cols>
  <sheetData>
    <row r="1" spans="1:31" ht="12.75">
      <c r="A1">
        <v>1</v>
      </c>
      <c r="B1">
        <f>A1+1</f>
        <v>2</v>
      </c>
      <c r="C1">
        <f aca="true" t="shared" si="0" ref="C1:AE1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  <c r="AB1">
        <f t="shared" si="0"/>
        <v>28</v>
      </c>
      <c r="AC1">
        <f t="shared" si="0"/>
        <v>29</v>
      </c>
      <c r="AD1">
        <f t="shared" si="0"/>
        <v>30</v>
      </c>
      <c r="AE1">
        <f t="shared" si="0"/>
        <v>31</v>
      </c>
    </row>
    <row r="2" spans="4:12" ht="12.75">
      <c r="D2" t="s">
        <v>16</v>
      </c>
      <c r="E2" s="22" t="s">
        <v>17</v>
      </c>
      <c r="F2" s="22" t="s">
        <v>18</v>
      </c>
      <c r="G2" s="22" t="s">
        <v>19</v>
      </c>
      <c r="J2" t="s">
        <v>20</v>
      </c>
      <c r="K2" t="s">
        <v>21</v>
      </c>
      <c r="L2" t="s">
        <v>22</v>
      </c>
    </row>
    <row r="3" spans="1:31" ht="12.75">
      <c r="A3">
        <f>RANK(C3,$C$3:$C$64)</f>
        <v>37</v>
      </c>
      <c r="B3">
        <f aca="true" ca="1" t="shared" si="1" ref="B3:B18">RAND()</f>
        <v>0.4069181333503179</v>
      </c>
      <c r="C3">
        <f>IF(OR(G3=0,M3=0),0,B3)</f>
        <v>0.4069181333503179</v>
      </c>
      <c r="D3" s="22">
        <f aca="true" ca="1" t="shared" si="2" ref="D3:E20">(-1)^ROUND(RAND()*4+1,0)*ROUND(RAND()*4+1,0)</f>
        <v>-2</v>
      </c>
      <c r="E3" s="22">
        <f ca="1" t="shared" si="2"/>
        <v>3</v>
      </c>
      <c r="F3" s="22">
        <f aca="true" ca="1" t="shared" si="3" ref="F3:F20">(-1)^ROUND(RAND()*6+1,0)*ROUND(RAND()*4+1,0)</f>
        <v>5</v>
      </c>
      <c r="G3">
        <f aca="true" t="shared" si="4" ref="G3:G17">$E3-F3*$D3</f>
        <v>13</v>
      </c>
      <c r="H3" t="str">
        <f aca="true" t="shared" si="5" ref="H3:H64">IF(G3&lt;0,"-","+")</f>
        <v>+</v>
      </c>
      <c r="I3">
        <f aca="true" t="shared" si="6" ref="I3:I64">ABS(G3)</f>
        <v>13</v>
      </c>
      <c r="J3" s="23" t="str">
        <f aca="true" t="shared" si="7" ref="J3:J17">IF(I3&lt;&gt;0,"y = "&amp;$F3&amp;"x "&amp;$H3&amp;" "&amp;$I3,"y = "&amp;$F3&amp;"x ")</f>
        <v>y = 5x + 13</v>
      </c>
      <c r="K3" s="22">
        <f aca="true" ca="1" t="shared" si="8" ref="K3:K20">(-1)^ROUND(RAND()*6+1,0)*ROUND(RAND()*4+1,0)</f>
        <v>-3</v>
      </c>
      <c r="L3">
        <f>IF(K3=F3,IF(K3&lt;&gt;-1,F3+1,F3+2),K3)</f>
        <v>-3</v>
      </c>
      <c r="M3">
        <f aca="true" t="shared" si="9" ref="M3:M64">$E3-L3*$D3</f>
        <v>-3</v>
      </c>
      <c r="N3" t="str">
        <f aca="true" t="shared" si="10" ref="N3:N64">IF(M3&lt;0,"-","+")</f>
        <v>-</v>
      </c>
      <c r="O3">
        <f aca="true" t="shared" si="11" ref="O3:O64">ABS(M3)</f>
        <v>3</v>
      </c>
      <c r="P3" s="23" t="str">
        <f aca="true" t="shared" si="12" ref="P3:P64">IF(O3&lt;&gt;0,"y = "&amp;$L3&amp;"x "&amp;$N3&amp;" "&amp;$O3,"y = "&amp;$L3&amp;"x ")</f>
        <v>y = -3x - 3</v>
      </c>
      <c r="Q3" t="str">
        <f aca="true" t="shared" si="13" ref="Q3:Q17">IF($I3&lt;&gt;0,$F3&amp;"x "&amp;$H3&amp;" "&amp;$I3,$F3&amp;"x ")</f>
        <v>5x + 13</v>
      </c>
      <c r="R3" t="str">
        <f aca="true" t="shared" si="14" ref="R3:R20">IF($O3&lt;&gt;0,$L3&amp;"x "&amp;$N3&amp;" "&amp;$O3,$L3&amp;"x ")</f>
        <v>-3x - 3</v>
      </c>
      <c r="S3" s="24" t="str">
        <f aca="true" t="shared" si="15" ref="S3:S64">Q3&amp;" = "&amp;R3</f>
        <v>5x + 13 = -3x - 3</v>
      </c>
      <c r="T3" s="24" t="str">
        <f aca="true" t="shared" si="16" ref="T3:T17">IF(F3&lt;0,"| +"&amp;ABS(F3)&amp;"x","| -"&amp;ABS(F3)&amp;"x")</f>
        <v>| -5x</v>
      </c>
      <c r="U3">
        <f aca="true" t="shared" si="17" ref="U3:U64">IF(H3="+",I3,-I3)</f>
        <v>13</v>
      </c>
      <c r="V3" t="str">
        <f aca="true" t="shared" si="18" ref="V3:V17">IF($O3&lt;&gt;0,$L3-$F3&amp;"x "&amp;$N3&amp;" "&amp;$O3,$L3-$F3&amp;"x ")</f>
        <v>-8x - 3</v>
      </c>
      <c r="W3" s="24" t="str">
        <f aca="true" t="shared" si="19" ref="W3:W64">U3&amp;" = "&amp;V3</f>
        <v>13 = -8x - 3</v>
      </c>
      <c r="X3" s="24" t="str">
        <f aca="true" t="shared" si="20" ref="X3:X20">IF($N3="-","| +"&amp;ABS($O3),"| -"&amp;ABS($O3))</f>
        <v>| +3</v>
      </c>
      <c r="Y3" s="25">
        <f aca="true" t="shared" si="21" ref="Y3:Y64">IF($N3="-",ABS($O3)+U3,-ABS($O3)+U3)</f>
        <v>16</v>
      </c>
      <c r="Z3" t="str">
        <f aca="true" t="shared" si="22" ref="Z3:Z17">$L3-$F3&amp;"x "</f>
        <v>-8x </v>
      </c>
      <c r="AA3" s="24" t="str">
        <f aca="true" t="shared" si="23" ref="AA3:AA64">Y3&amp;" = "&amp;Z3</f>
        <v>16 = -8x </v>
      </c>
      <c r="AB3" s="24" t="str">
        <f aca="true" t="shared" si="24" ref="AB3:AB17">IF($L3-$F3&lt;1,"| :("&amp;$L3-$F3&amp;")",IF($L3-$F3&gt;1,"| :"&amp;$L3-$F3,""))</f>
        <v>| :(-8)</v>
      </c>
      <c r="AC3" t="str">
        <f aca="true" t="shared" si="25" ref="AC3:AC17">IF(AB3&lt;&gt;"",Y3/($L3-$F3)&amp;" = x","")</f>
        <v>-2 = x</v>
      </c>
      <c r="AD3" s="24" t="str">
        <f aca="true" t="shared" si="26" ref="AD3:AD17">IF($D3&gt;0,"y = "&amp;$F3&amp;"x "&amp;$H3&amp;" "&amp;$I3&amp;" = "&amp;$F3&amp;" · "&amp;$D3&amp;" "&amp;$H3&amp;" "&amp;$I3&amp;" = "&amp;$E3,"y = "&amp;$F3&amp;"x "&amp;$H3&amp;" "&amp;$I3&amp;" = "&amp;$F3&amp;" · ("&amp;$D3&amp;") "&amp;$H3&amp;" "&amp;$I3&amp;" = "&amp;$E3)</f>
        <v>y = 5x + 13 = 5 · (-2) + 13 = 3</v>
      </c>
      <c r="AE3" s="24" t="str">
        <f aca="true" t="shared" si="27" ref="AE3:AF18">"("&amp;D3&amp;"|"&amp;E3&amp;")"</f>
        <v>(-2|3)</v>
      </c>
    </row>
    <row r="4" spans="1:31" ht="12.75">
      <c r="A4">
        <f aca="true" t="shared" si="28" ref="A4:A64">RANK(C4,$C$3:$C$64)</f>
        <v>44</v>
      </c>
      <c r="B4">
        <f ca="1" t="shared" si="1"/>
        <v>0.30633432173835706</v>
      </c>
      <c r="C4">
        <f aca="true" t="shared" si="29" ref="C4:C64">IF(OR(G4=0,M4=0),0,B4)</f>
        <v>0.30633432173835706</v>
      </c>
      <c r="D4" s="22">
        <f ca="1" t="shared" si="2"/>
        <v>-1</v>
      </c>
      <c r="E4" s="22">
        <f ca="1" t="shared" si="2"/>
        <v>3</v>
      </c>
      <c r="F4" s="22">
        <f ca="1" t="shared" si="3"/>
        <v>-2</v>
      </c>
      <c r="G4">
        <f t="shared" si="4"/>
        <v>1</v>
      </c>
      <c r="H4" t="str">
        <f t="shared" si="5"/>
        <v>+</v>
      </c>
      <c r="I4">
        <f t="shared" si="6"/>
        <v>1</v>
      </c>
      <c r="J4" s="23" t="str">
        <f t="shared" si="7"/>
        <v>y = -2x + 1</v>
      </c>
      <c r="K4" s="22">
        <f ca="1" t="shared" si="8"/>
        <v>3</v>
      </c>
      <c r="L4">
        <f aca="true" t="shared" si="30" ref="L4:L64">IF(K4=F4,IF(K4&lt;&gt;-1,F4+1,F4+2),K4)</f>
        <v>3</v>
      </c>
      <c r="M4">
        <f t="shared" si="9"/>
        <v>6</v>
      </c>
      <c r="N4" t="str">
        <f t="shared" si="10"/>
        <v>+</v>
      </c>
      <c r="O4">
        <f t="shared" si="11"/>
        <v>6</v>
      </c>
      <c r="P4" s="23" t="str">
        <f t="shared" si="12"/>
        <v>y = 3x + 6</v>
      </c>
      <c r="Q4" t="str">
        <f t="shared" si="13"/>
        <v>-2x + 1</v>
      </c>
      <c r="R4" t="str">
        <f t="shared" si="14"/>
        <v>3x + 6</v>
      </c>
      <c r="S4" s="24" t="str">
        <f t="shared" si="15"/>
        <v>-2x + 1 = 3x + 6</v>
      </c>
      <c r="T4" s="24" t="str">
        <f t="shared" si="16"/>
        <v>| +2x</v>
      </c>
      <c r="U4">
        <f t="shared" si="17"/>
        <v>1</v>
      </c>
      <c r="V4" t="str">
        <f t="shared" si="18"/>
        <v>5x + 6</v>
      </c>
      <c r="W4" s="24" t="str">
        <f t="shared" si="19"/>
        <v>1 = 5x + 6</v>
      </c>
      <c r="X4" s="24" t="str">
        <f t="shared" si="20"/>
        <v>| -6</v>
      </c>
      <c r="Y4" s="25">
        <f t="shared" si="21"/>
        <v>-5</v>
      </c>
      <c r="Z4" t="str">
        <f t="shared" si="22"/>
        <v>5x </v>
      </c>
      <c r="AA4" s="24" t="str">
        <f t="shared" si="23"/>
        <v>-5 = 5x </v>
      </c>
      <c r="AB4" s="24" t="str">
        <f t="shared" si="24"/>
        <v>| :5</v>
      </c>
      <c r="AC4" t="str">
        <f t="shared" si="25"/>
        <v>-1 = x</v>
      </c>
      <c r="AD4" s="24" t="str">
        <f t="shared" si="26"/>
        <v>y = -2x + 1 = -2 · (-1) + 1 = 3</v>
      </c>
      <c r="AE4" s="24" t="str">
        <f t="shared" si="27"/>
        <v>(-1|3)</v>
      </c>
    </row>
    <row r="5" spans="1:31" ht="12.75">
      <c r="A5">
        <f t="shared" si="28"/>
        <v>25</v>
      </c>
      <c r="B5">
        <f ca="1" t="shared" si="1"/>
        <v>0.6587304704100887</v>
      </c>
      <c r="C5">
        <f t="shared" si="29"/>
        <v>0.6587304704100887</v>
      </c>
      <c r="D5" s="22">
        <f ca="1" t="shared" si="2"/>
        <v>3</v>
      </c>
      <c r="E5" s="22">
        <f ca="1" t="shared" si="2"/>
        <v>4</v>
      </c>
      <c r="F5" s="22">
        <f ca="1" t="shared" si="3"/>
        <v>3</v>
      </c>
      <c r="G5">
        <f t="shared" si="4"/>
        <v>-5</v>
      </c>
      <c r="H5" t="str">
        <f t="shared" si="5"/>
        <v>-</v>
      </c>
      <c r="I5">
        <f t="shared" si="6"/>
        <v>5</v>
      </c>
      <c r="J5" s="23" t="str">
        <f t="shared" si="7"/>
        <v>y = 3x - 5</v>
      </c>
      <c r="K5" s="22">
        <f ca="1" t="shared" si="8"/>
        <v>-3</v>
      </c>
      <c r="L5">
        <f t="shared" si="30"/>
        <v>-3</v>
      </c>
      <c r="M5">
        <f t="shared" si="9"/>
        <v>13</v>
      </c>
      <c r="N5" t="str">
        <f t="shared" si="10"/>
        <v>+</v>
      </c>
      <c r="O5">
        <f t="shared" si="11"/>
        <v>13</v>
      </c>
      <c r="P5" s="23" t="str">
        <f t="shared" si="12"/>
        <v>y = -3x + 13</v>
      </c>
      <c r="Q5" t="str">
        <f t="shared" si="13"/>
        <v>3x - 5</v>
      </c>
      <c r="R5" t="str">
        <f t="shared" si="14"/>
        <v>-3x + 13</v>
      </c>
      <c r="S5" s="24" t="str">
        <f t="shared" si="15"/>
        <v>3x - 5 = -3x + 13</v>
      </c>
      <c r="T5" s="24" t="str">
        <f t="shared" si="16"/>
        <v>| -3x</v>
      </c>
      <c r="U5">
        <f t="shared" si="17"/>
        <v>-5</v>
      </c>
      <c r="V5" t="str">
        <f t="shared" si="18"/>
        <v>-6x + 13</v>
      </c>
      <c r="W5" s="24" t="str">
        <f t="shared" si="19"/>
        <v>-5 = -6x + 13</v>
      </c>
      <c r="X5" s="24" t="str">
        <f t="shared" si="20"/>
        <v>| -13</v>
      </c>
      <c r="Y5" s="25">
        <f t="shared" si="21"/>
        <v>-18</v>
      </c>
      <c r="Z5" t="str">
        <f t="shared" si="22"/>
        <v>-6x </v>
      </c>
      <c r="AA5" s="24" t="str">
        <f t="shared" si="23"/>
        <v>-18 = -6x </v>
      </c>
      <c r="AB5" s="24" t="str">
        <f t="shared" si="24"/>
        <v>| :(-6)</v>
      </c>
      <c r="AC5" t="str">
        <f t="shared" si="25"/>
        <v>3 = x</v>
      </c>
      <c r="AD5" s="24" t="str">
        <f t="shared" si="26"/>
        <v>y = 3x - 5 = 3 · 3 - 5 = 4</v>
      </c>
      <c r="AE5" s="24" t="str">
        <f t="shared" si="27"/>
        <v>(3|4)</v>
      </c>
    </row>
    <row r="6" spans="1:31" ht="12.75">
      <c r="A6">
        <f t="shared" si="28"/>
        <v>38</v>
      </c>
      <c r="B6">
        <f ca="1" t="shared" si="1"/>
        <v>0.3476518024350651</v>
      </c>
      <c r="C6">
        <f t="shared" si="29"/>
        <v>0.3476518024350651</v>
      </c>
      <c r="D6" s="22">
        <f ca="1" t="shared" si="2"/>
        <v>2</v>
      </c>
      <c r="E6" s="22">
        <f ca="1" t="shared" si="2"/>
        <v>2</v>
      </c>
      <c r="F6" s="22">
        <f ca="1" t="shared" si="3"/>
        <v>2</v>
      </c>
      <c r="G6">
        <f t="shared" si="4"/>
        <v>-2</v>
      </c>
      <c r="H6" t="str">
        <f t="shared" si="5"/>
        <v>-</v>
      </c>
      <c r="I6">
        <f t="shared" si="6"/>
        <v>2</v>
      </c>
      <c r="J6" s="23" t="str">
        <f t="shared" si="7"/>
        <v>y = 2x - 2</v>
      </c>
      <c r="K6" s="22">
        <f ca="1" t="shared" si="8"/>
        <v>4</v>
      </c>
      <c r="L6">
        <f t="shared" si="30"/>
        <v>4</v>
      </c>
      <c r="M6">
        <f t="shared" si="9"/>
        <v>-6</v>
      </c>
      <c r="N6" t="str">
        <f t="shared" si="10"/>
        <v>-</v>
      </c>
      <c r="O6">
        <f t="shared" si="11"/>
        <v>6</v>
      </c>
      <c r="P6" s="23" t="str">
        <f t="shared" si="12"/>
        <v>y = 4x - 6</v>
      </c>
      <c r="Q6" t="str">
        <f t="shared" si="13"/>
        <v>2x - 2</v>
      </c>
      <c r="R6" t="str">
        <f t="shared" si="14"/>
        <v>4x - 6</v>
      </c>
      <c r="S6" s="24" t="str">
        <f t="shared" si="15"/>
        <v>2x - 2 = 4x - 6</v>
      </c>
      <c r="T6" s="24" t="str">
        <f t="shared" si="16"/>
        <v>| -2x</v>
      </c>
      <c r="U6">
        <f t="shared" si="17"/>
        <v>-2</v>
      </c>
      <c r="V6" t="str">
        <f t="shared" si="18"/>
        <v>2x - 6</v>
      </c>
      <c r="W6" s="24" t="str">
        <f t="shared" si="19"/>
        <v>-2 = 2x - 6</v>
      </c>
      <c r="X6" s="24" t="str">
        <f t="shared" si="20"/>
        <v>| +6</v>
      </c>
      <c r="Y6" s="25">
        <f t="shared" si="21"/>
        <v>4</v>
      </c>
      <c r="Z6" t="str">
        <f t="shared" si="22"/>
        <v>2x </v>
      </c>
      <c r="AA6" s="24" t="str">
        <f t="shared" si="23"/>
        <v>4 = 2x </v>
      </c>
      <c r="AB6" s="24" t="str">
        <f t="shared" si="24"/>
        <v>| :2</v>
      </c>
      <c r="AC6" t="str">
        <f t="shared" si="25"/>
        <v>2 = x</v>
      </c>
      <c r="AD6" s="24" t="str">
        <f t="shared" si="26"/>
        <v>y = 2x - 2 = 2 · 2 - 2 = 2</v>
      </c>
      <c r="AE6" s="24" t="str">
        <f t="shared" si="27"/>
        <v>(2|2)</v>
      </c>
    </row>
    <row r="7" spans="1:31" ht="12.75">
      <c r="A7">
        <f t="shared" si="28"/>
        <v>19</v>
      </c>
      <c r="B7">
        <f ca="1" t="shared" si="1"/>
        <v>0.738351959629224</v>
      </c>
      <c r="C7">
        <f t="shared" si="29"/>
        <v>0.738351959629224</v>
      </c>
      <c r="D7" s="22">
        <f ca="1" t="shared" si="2"/>
        <v>2</v>
      </c>
      <c r="E7" s="22">
        <f ca="1" t="shared" si="2"/>
        <v>-5</v>
      </c>
      <c r="F7" s="22">
        <f ca="1" t="shared" si="3"/>
        <v>2</v>
      </c>
      <c r="G7">
        <f t="shared" si="4"/>
        <v>-9</v>
      </c>
      <c r="H7" t="str">
        <f t="shared" si="5"/>
        <v>-</v>
      </c>
      <c r="I7">
        <f t="shared" si="6"/>
        <v>9</v>
      </c>
      <c r="J7" s="23" t="str">
        <f t="shared" si="7"/>
        <v>y = 2x - 9</v>
      </c>
      <c r="K7" s="22">
        <f ca="1" t="shared" si="8"/>
        <v>-3</v>
      </c>
      <c r="L7">
        <f t="shared" si="30"/>
        <v>-3</v>
      </c>
      <c r="M7">
        <f t="shared" si="9"/>
        <v>1</v>
      </c>
      <c r="N7" t="str">
        <f t="shared" si="10"/>
        <v>+</v>
      </c>
      <c r="O7">
        <f t="shared" si="11"/>
        <v>1</v>
      </c>
      <c r="P7" s="23" t="str">
        <f t="shared" si="12"/>
        <v>y = -3x + 1</v>
      </c>
      <c r="Q7" t="str">
        <f t="shared" si="13"/>
        <v>2x - 9</v>
      </c>
      <c r="R7" t="str">
        <f t="shared" si="14"/>
        <v>-3x + 1</v>
      </c>
      <c r="S7" s="24" t="str">
        <f t="shared" si="15"/>
        <v>2x - 9 = -3x + 1</v>
      </c>
      <c r="T7" s="24" t="str">
        <f t="shared" si="16"/>
        <v>| -2x</v>
      </c>
      <c r="U7">
        <f t="shared" si="17"/>
        <v>-9</v>
      </c>
      <c r="V7" t="str">
        <f t="shared" si="18"/>
        <v>-5x + 1</v>
      </c>
      <c r="W7" s="24" t="str">
        <f t="shared" si="19"/>
        <v>-9 = -5x + 1</v>
      </c>
      <c r="X7" s="24" t="str">
        <f t="shared" si="20"/>
        <v>| -1</v>
      </c>
      <c r="Y7" s="25">
        <f t="shared" si="21"/>
        <v>-10</v>
      </c>
      <c r="Z7" t="str">
        <f t="shared" si="22"/>
        <v>-5x </v>
      </c>
      <c r="AA7" s="24" t="str">
        <f t="shared" si="23"/>
        <v>-10 = -5x </v>
      </c>
      <c r="AB7" s="24" t="str">
        <f t="shared" si="24"/>
        <v>| :(-5)</v>
      </c>
      <c r="AC7" t="str">
        <f t="shared" si="25"/>
        <v>2 = x</v>
      </c>
      <c r="AD7" s="24" t="str">
        <f t="shared" si="26"/>
        <v>y = 2x - 9 = 2 · 2 - 9 = -5</v>
      </c>
      <c r="AE7" s="24" t="str">
        <f t="shared" si="27"/>
        <v>(2|-5)</v>
      </c>
    </row>
    <row r="8" spans="1:31" ht="12.75">
      <c r="A8">
        <f t="shared" si="28"/>
        <v>45</v>
      </c>
      <c r="B8">
        <f ca="1" t="shared" si="1"/>
        <v>0.28682580875468</v>
      </c>
      <c r="C8">
        <f t="shared" si="29"/>
        <v>0.28682580875468</v>
      </c>
      <c r="D8" s="22">
        <f ca="1" t="shared" si="2"/>
        <v>4</v>
      </c>
      <c r="E8" s="22">
        <f ca="1" t="shared" si="2"/>
        <v>-2</v>
      </c>
      <c r="F8" s="22">
        <f ca="1" t="shared" si="3"/>
        <v>2</v>
      </c>
      <c r="G8">
        <f t="shared" si="4"/>
        <v>-10</v>
      </c>
      <c r="H8" t="str">
        <f t="shared" si="5"/>
        <v>-</v>
      </c>
      <c r="I8">
        <f t="shared" si="6"/>
        <v>10</v>
      </c>
      <c r="J8" s="23" t="str">
        <f t="shared" si="7"/>
        <v>y = 2x - 10</v>
      </c>
      <c r="K8" s="22">
        <f ca="1" t="shared" si="8"/>
        <v>4</v>
      </c>
      <c r="L8">
        <f t="shared" si="30"/>
        <v>4</v>
      </c>
      <c r="M8">
        <f t="shared" si="9"/>
        <v>-18</v>
      </c>
      <c r="N8" t="str">
        <f t="shared" si="10"/>
        <v>-</v>
      </c>
      <c r="O8">
        <f t="shared" si="11"/>
        <v>18</v>
      </c>
      <c r="P8" s="23" t="str">
        <f t="shared" si="12"/>
        <v>y = 4x - 18</v>
      </c>
      <c r="Q8" t="str">
        <f t="shared" si="13"/>
        <v>2x - 10</v>
      </c>
      <c r="R8" t="str">
        <f t="shared" si="14"/>
        <v>4x - 18</v>
      </c>
      <c r="S8" s="24" t="str">
        <f t="shared" si="15"/>
        <v>2x - 10 = 4x - 18</v>
      </c>
      <c r="T8" s="24" t="str">
        <f t="shared" si="16"/>
        <v>| -2x</v>
      </c>
      <c r="U8">
        <f t="shared" si="17"/>
        <v>-10</v>
      </c>
      <c r="V8" t="str">
        <f t="shared" si="18"/>
        <v>2x - 18</v>
      </c>
      <c r="W8" s="24" t="str">
        <f t="shared" si="19"/>
        <v>-10 = 2x - 18</v>
      </c>
      <c r="X8" s="24" t="str">
        <f t="shared" si="20"/>
        <v>| +18</v>
      </c>
      <c r="Y8" s="25">
        <f t="shared" si="21"/>
        <v>8</v>
      </c>
      <c r="Z8" t="str">
        <f t="shared" si="22"/>
        <v>2x </v>
      </c>
      <c r="AA8" s="24" t="str">
        <f t="shared" si="23"/>
        <v>8 = 2x </v>
      </c>
      <c r="AB8" s="24" t="str">
        <f t="shared" si="24"/>
        <v>| :2</v>
      </c>
      <c r="AC8" t="str">
        <f t="shared" si="25"/>
        <v>4 = x</v>
      </c>
      <c r="AD8" s="24" t="str">
        <f t="shared" si="26"/>
        <v>y = 2x - 10 = 2 · 4 - 10 = -2</v>
      </c>
      <c r="AE8" s="24" t="str">
        <f t="shared" si="27"/>
        <v>(4|-2)</v>
      </c>
    </row>
    <row r="9" spans="1:31" ht="12.75">
      <c r="A9">
        <f t="shared" si="28"/>
        <v>39</v>
      </c>
      <c r="B9">
        <f ca="1" t="shared" si="1"/>
        <v>0.33979810994469506</v>
      </c>
      <c r="C9">
        <f t="shared" si="29"/>
        <v>0.33979810994469506</v>
      </c>
      <c r="D9" s="22">
        <f ca="1" t="shared" si="2"/>
        <v>2</v>
      </c>
      <c r="E9" s="22">
        <f ca="1" t="shared" si="2"/>
        <v>4</v>
      </c>
      <c r="F9" s="22">
        <f ca="1" t="shared" si="3"/>
        <v>-1</v>
      </c>
      <c r="G9">
        <f t="shared" si="4"/>
        <v>6</v>
      </c>
      <c r="H9" t="str">
        <f t="shared" si="5"/>
        <v>+</v>
      </c>
      <c r="I9">
        <f t="shared" si="6"/>
        <v>6</v>
      </c>
      <c r="J9" s="23" t="str">
        <f t="shared" si="7"/>
        <v>y = -1x + 6</v>
      </c>
      <c r="K9" s="22">
        <f ca="1" t="shared" si="8"/>
        <v>3</v>
      </c>
      <c r="L9">
        <f t="shared" si="30"/>
        <v>3</v>
      </c>
      <c r="M9">
        <f t="shared" si="9"/>
        <v>-2</v>
      </c>
      <c r="N9" t="str">
        <f t="shared" si="10"/>
        <v>-</v>
      </c>
      <c r="O9">
        <f t="shared" si="11"/>
        <v>2</v>
      </c>
      <c r="P9" s="23" t="str">
        <f t="shared" si="12"/>
        <v>y = 3x - 2</v>
      </c>
      <c r="Q9" t="str">
        <f t="shared" si="13"/>
        <v>-1x + 6</v>
      </c>
      <c r="R9" t="str">
        <f t="shared" si="14"/>
        <v>3x - 2</v>
      </c>
      <c r="S9" s="24" t="str">
        <f t="shared" si="15"/>
        <v>-1x + 6 = 3x - 2</v>
      </c>
      <c r="T9" s="24" t="str">
        <f t="shared" si="16"/>
        <v>| +1x</v>
      </c>
      <c r="U9">
        <f t="shared" si="17"/>
        <v>6</v>
      </c>
      <c r="V9" t="str">
        <f t="shared" si="18"/>
        <v>4x - 2</v>
      </c>
      <c r="W9" s="24" t="str">
        <f t="shared" si="19"/>
        <v>6 = 4x - 2</v>
      </c>
      <c r="X9" s="24" t="str">
        <f t="shared" si="20"/>
        <v>| +2</v>
      </c>
      <c r="Y9" s="25">
        <f t="shared" si="21"/>
        <v>8</v>
      </c>
      <c r="Z9" t="str">
        <f t="shared" si="22"/>
        <v>4x </v>
      </c>
      <c r="AA9" s="24" t="str">
        <f t="shared" si="23"/>
        <v>8 = 4x </v>
      </c>
      <c r="AB9" s="24" t="str">
        <f t="shared" si="24"/>
        <v>| :4</v>
      </c>
      <c r="AC9" t="str">
        <f t="shared" si="25"/>
        <v>2 = x</v>
      </c>
      <c r="AD9" s="24" t="str">
        <f t="shared" si="26"/>
        <v>y = -1x + 6 = -1 · 2 + 6 = 4</v>
      </c>
      <c r="AE9" s="24" t="str">
        <f t="shared" si="27"/>
        <v>(2|4)</v>
      </c>
    </row>
    <row r="10" spans="1:31" ht="12.75">
      <c r="A10">
        <f t="shared" si="28"/>
        <v>17</v>
      </c>
      <c r="B10">
        <f ca="1" t="shared" si="1"/>
        <v>0.773519103762244</v>
      </c>
      <c r="C10">
        <f t="shared" si="29"/>
        <v>0.773519103762244</v>
      </c>
      <c r="D10" s="22">
        <f ca="1" t="shared" si="2"/>
        <v>4</v>
      </c>
      <c r="E10" s="22">
        <f ca="1" t="shared" si="2"/>
        <v>1</v>
      </c>
      <c r="F10" s="22">
        <f ca="1" t="shared" si="3"/>
        <v>-4</v>
      </c>
      <c r="G10">
        <f t="shared" si="4"/>
        <v>17</v>
      </c>
      <c r="H10" t="str">
        <f t="shared" si="5"/>
        <v>+</v>
      </c>
      <c r="I10">
        <f t="shared" si="6"/>
        <v>17</v>
      </c>
      <c r="J10" s="23" t="str">
        <f t="shared" si="7"/>
        <v>y = -4x + 17</v>
      </c>
      <c r="K10" s="22">
        <f ca="1" t="shared" si="8"/>
        <v>-4</v>
      </c>
      <c r="L10">
        <f t="shared" si="30"/>
        <v>-3</v>
      </c>
      <c r="M10">
        <f t="shared" si="9"/>
        <v>13</v>
      </c>
      <c r="N10" t="str">
        <f t="shared" si="10"/>
        <v>+</v>
      </c>
      <c r="O10">
        <f t="shared" si="11"/>
        <v>13</v>
      </c>
      <c r="P10" s="23" t="str">
        <f t="shared" si="12"/>
        <v>y = -3x + 13</v>
      </c>
      <c r="Q10" t="str">
        <f t="shared" si="13"/>
        <v>-4x + 17</v>
      </c>
      <c r="R10" t="str">
        <f t="shared" si="14"/>
        <v>-3x + 13</v>
      </c>
      <c r="S10" s="24" t="str">
        <f t="shared" si="15"/>
        <v>-4x + 17 = -3x + 13</v>
      </c>
      <c r="T10" s="24" t="str">
        <f t="shared" si="16"/>
        <v>| +4x</v>
      </c>
      <c r="U10">
        <f t="shared" si="17"/>
        <v>17</v>
      </c>
      <c r="V10" t="str">
        <f t="shared" si="18"/>
        <v>1x + 13</v>
      </c>
      <c r="W10" s="24" t="str">
        <f t="shared" si="19"/>
        <v>17 = 1x + 13</v>
      </c>
      <c r="X10" s="24" t="str">
        <f t="shared" si="20"/>
        <v>| -13</v>
      </c>
      <c r="Y10" s="25">
        <f t="shared" si="21"/>
        <v>4</v>
      </c>
      <c r="Z10" t="str">
        <f t="shared" si="22"/>
        <v>1x </v>
      </c>
      <c r="AA10" s="24" t="str">
        <f t="shared" si="23"/>
        <v>4 = 1x </v>
      </c>
      <c r="AB10" s="24">
        <f t="shared" si="24"/>
      </c>
      <c r="AC10">
        <f t="shared" si="25"/>
      </c>
      <c r="AD10" s="24" t="str">
        <f t="shared" si="26"/>
        <v>y = -4x + 17 = -4 · 4 + 17 = 1</v>
      </c>
      <c r="AE10" s="24" t="str">
        <f t="shared" si="27"/>
        <v>(4|1)</v>
      </c>
    </row>
    <row r="11" spans="1:31" ht="12.75">
      <c r="A11">
        <f t="shared" si="28"/>
        <v>4</v>
      </c>
      <c r="B11">
        <f ca="1" t="shared" si="1"/>
        <v>0.8913648470452588</v>
      </c>
      <c r="C11">
        <f t="shared" si="29"/>
        <v>0.8913648470452588</v>
      </c>
      <c r="D11" s="22">
        <f ca="1" t="shared" si="2"/>
        <v>-2</v>
      </c>
      <c r="E11" s="22">
        <f ca="1" t="shared" si="2"/>
        <v>-4</v>
      </c>
      <c r="F11" s="22">
        <f ca="1" t="shared" si="3"/>
        <v>-2</v>
      </c>
      <c r="G11">
        <f t="shared" si="4"/>
        <v>-8</v>
      </c>
      <c r="H11" t="str">
        <f t="shared" si="5"/>
        <v>-</v>
      </c>
      <c r="I11">
        <f t="shared" si="6"/>
        <v>8</v>
      </c>
      <c r="J11" s="23" t="str">
        <f t="shared" si="7"/>
        <v>y = -2x - 8</v>
      </c>
      <c r="K11" s="22">
        <f ca="1" t="shared" si="8"/>
        <v>3</v>
      </c>
      <c r="L11">
        <f t="shared" si="30"/>
        <v>3</v>
      </c>
      <c r="M11">
        <f t="shared" si="9"/>
        <v>2</v>
      </c>
      <c r="N11" t="str">
        <f t="shared" si="10"/>
        <v>+</v>
      </c>
      <c r="O11">
        <f t="shared" si="11"/>
        <v>2</v>
      </c>
      <c r="P11" s="23" t="str">
        <f t="shared" si="12"/>
        <v>y = 3x + 2</v>
      </c>
      <c r="Q11" t="str">
        <f t="shared" si="13"/>
        <v>-2x - 8</v>
      </c>
      <c r="R11" t="str">
        <f t="shared" si="14"/>
        <v>3x + 2</v>
      </c>
      <c r="S11" s="24" t="str">
        <f t="shared" si="15"/>
        <v>-2x - 8 = 3x + 2</v>
      </c>
      <c r="T11" s="24" t="str">
        <f t="shared" si="16"/>
        <v>| +2x</v>
      </c>
      <c r="U11">
        <f t="shared" si="17"/>
        <v>-8</v>
      </c>
      <c r="V11" t="str">
        <f t="shared" si="18"/>
        <v>5x + 2</v>
      </c>
      <c r="W11" s="24" t="str">
        <f t="shared" si="19"/>
        <v>-8 = 5x + 2</v>
      </c>
      <c r="X11" s="24" t="str">
        <f t="shared" si="20"/>
        <v>| -2</v>
      </c>
      <c r="Y11" s="25">
        <f t="shared" si="21"/>
        <v>-10</v>
      </c>
      <c r="Z11" t="str">
        <f t="shared" si="22"/>
        <v>5x </v>
      </c>
      <c r="AA11" s="24" t="str">
        <f t="shared" si="23"/>
        <v>-10 = 5x </v>
      </c>
      <c r="AB11" s="24" t="str">
        <f t="shared" si="24"/>
        <v>| :5</v>
      </c>
      <c r="AC11" t="str">
        <f t="shared" si="25"/>
        <v>-2 = x</v>
      </c>
      <c r="AD11" s="24" t="str">
        <f t="shared" si="26"/>
        <v>y = -2x - 8 = -2 · (-2) - 8 = -4</v>
      </c>
      <c r="AE11" s="24" t="str">
        <f t="shared" si="27"/>
        <v>(-2|-4)</v>
      </c>
    </row>
    <row r="12" spans="1:31" ht="12.75">
      <c r="A12">
        <f t="shared" si="28"/>
        <v>16</v>
      </c>
      <c r="B12">
        <f ca="1" t="shared" si="1"/>
        <v>0.7806104734456407</v>
      </c>
      <c r="C12">
        <f t="shared" si="29"/>
        <v>0.7806104734456407</v>
      </c>
      <c r="D12" s="22">
        <f ca="1" t="shared" si="2"/>
        <v>-2</v>
      </c>
      <c r="E12" s="22">
        <f ca="1" t="shared" si="2"/>
        <v>-3</v>
      </c>
      <c r="F12" s="22">
        <f ca="1" t="shared" si="3"/>
        <v>-2</v>
      </c>
      <c r="G12">
        <f t="shared" si="4"/>
        <v>-7</v>
      </c>
      <c r="H12" t="str">
        <f t="shared" si="5"/>
        <v>-</v>
      </c>
      <c r="I12">
        <f t="shared" si="6"/>
        <v>7</v>
      </c>
      <c r="J12" s="23" t="str">
        <f t="shared" si="7"/>
        <v>y = -2x - 7</v>
      </c>
      <c r="K12" s="22">
        <f ca="1" t="shared" si="8"/>
        <v>4</v>
      </c>
      <c r="L12">
        <f t="shared" si="30"/>
        <v>4</v>
      </c>
      <c r="M12">
        <f t="shared" si="9"/>
        <v>5</v>
      </c>
      <c r="N12" t="str">
        <f t="shared" si="10"/>
        <v>+</v>
      </c>
      <c r="O12">
        <f t="shared" si="11"/>
        <v>5</v>
      </c>
      <c r="P12" s="23" t="str">
        <f t="shared" si="12"/>
        <v>y = 4x + 5</v>
      </c>
      <c r="Q12" t="str">
        <f t="shared" si="13"/>
        <v>-2x - 7</v>
      </c>
      <c r="R12" t="str">
        <f t="shared" si="14"/>
        <v>4x + 5</v>
      </c>
      <c r="S12" s="24" t="str">
        <f t="shared" si="15"/>
        <v>-2x - 7 = 4x + 5</v>
      </c>
      <c r="T12" s="24" t="str">
        <f t="shared" si="16"/>
        <v>| +2x</v>
      </c>
      <c r="U12">
        <f t="shared" si="17"/>
        <v>-7</v>
      </c>
      <c r="V12" t="str">
        <f t="shared" si="18"/>
        <v>6x + 5</v>
      </c>
      <c r="W12" s="24" t="str">
        <f t="shared" si="19"/>
        <v>-7 = 6x + 5</v>
      </c>
      <c r="X12" s="24" t="str">
        <f t="shared" si="20"/>
        <v>| -5</v>
      </c>
      <c r="Y12" s="25">
        <f t="shared" si="21"/>
        <v>-12</v>
      </c>
      <c r="Z12" t="str">
        <f t="shared" si="22"/>
        <v>6x </v>
      </c>
      <c r="AA12" s="24" t="str">
        <f t="shared" si="23"/>
        <v>-12 = 6x </v>
      </c>
      <c r="AB12" s="24" t="str">
        <f t="shared" si="24"/>
        <v>| :6</v>
      </c>
      <c r="AC12" t="str">
        <f t="shared" si="25"/>
        <v>-2 = x</v>
      </c>
      <c r="AD12" s="24" t="str">
        <f t="shared" si="26"/>
        <v>y = -2x - 7 = -2 · (-2) - 7 = -3</v>
      </c>
      <c r="AE12" s="24" t="str">
        <f t="shared" si="27"/>
        <v>(-2|-3)</v>
      </c>
    </row>
    <row r="13" spans="1:31" ht="12.75">
      <c r="A13">
        <f t="shared" si="28"/>
        <v>34</v>
      </c>
      <c r="B13">
        <f ca="1" t="shared" si="1"/>
        <v>0.5574402081385419</v>
      </c>
      <c r="C13">
        <f t="shared" si="29"/>
        <v>0.5574402081385419</v>
      </c>
      <c r="D13" s="22">
        <f ca="1" t="shared" si="2"/>
        <v>-3</v>
      </c>
      <c r="E13" s="22">
        <f ca="1" t="shared" si="2"/>
        <v>-5</v>
      </c>
      <c r="F13" s="22">
        <f ca="1" t="shared" si="3"/>
        <v>-4</v>
      </c>
      <c r="G13">
        <f t="shared" si="4"/>
        <v>-17</v>
      </c>
      <c r="H13" t="str">
        <f t="shared" si="5"/>
        <v>-</v>
      </c>
      <c r="I13">
        <f t="shared" si="6"/>
        <v>17</v>
      </c>
      <c r="J13" s="23" t="str">
        <f t="shared" si="7"/>
        <v>y = -4x - 17</v>
      </c>
      <c r="K13" s="22">
        <f ca="1" t="shared" si="8"/>
        <v>3</v>
      </c>
      <c r="L13">
        <f t="shared" si="30"/>
        <v>3</v>
      </c>
      <c r="M13">
        <f t="shared" si="9"/>
        <v>4</v>
      </c>
      <c r="N13" t="str">
        <f t="shared" si="10"/>
        <v>+</v>
      </c>
      <c r="O13">
        <f t="shared" si="11"/>
        <v>4</v>
      </c>
      <c r="P13" s="23" t="str">
        <f t="shared" si="12"/>
        <v>y = 3x + 4</v>
      </c>
      <c r="Q13" t="str">
        <f t="shared" si="13"/>
        <v>-4x - 17</v>
      </c>
      <c r="R13" t="str">
        <f t="shared" si="14"/>
        <v>3x + 4</v>
      </c>
      <c r="S13" s="24" t="str">
        <f t="shared" si="15"/>
        <v>-4x - 17 = 3x + 4</v>
      </c>
      <c r="T13" s="24" t="str">
        <f t="shared" si="16"/>
        <v>| +4x</v>
      </c>
      <c r="U13">
        <f t="shared" si="17"/>
        <v>-17</v>
      </c>
      <c r="V13" t="str">
        <f t="shared" si="18"/>
        <v>7x + 4</v>
      </c>
      <c r="W13" s="24" t="str">
        <f t="shared" si="19"/>
        <v>-17 = 7x + 4</v>
      </c>
      <c r="X13" s="24" t="str">
        <f t="shared" si="20"/>
        <v>| -4</v>
      </c>
      <c r="Y13" s="25">
        <f t="shared" si="21"/>
        <v>-21</v>
      </c>
      <c r="Z13" t="str">
        <f t="shared" si="22"/>
        <v>7x </v>
      </c>
      <c r="AA13" s="24" t="str">
        <f t="shared" si="23"/>
        <v>-21 = 7x </v>
      </c>
      <c r="AB13" s="24" t="str">
        <f t="shared" si="24"/>
        <v>| :7</v>
      </c>
      <c r="AC13" t="str">
        <f t="shared" si="25"/>
        <v>-3 = x</v>
      </c>
      <c r="AD13" s="24" t="str">
        <f t="shared" si="26"/>
        <v>y = -4x - 17 = -4 · (-3) - 17 = -5</v>
      </c>
      <c r="AE13" s="24" t="str">
        <f t="shared" si="27"/>
        <v>(-3|-5)</v>
      </c>
    </row>
    <row r="14" spans="1:31" ht="12.75">
      <c r="A14">
        <f t="shared" si="28"/>
        <v>12</v>
      </c>
      <c r="B14">
        <f ca="1" t="shared" si="1"/>
        <v>0.8145371790891749</v>
      </c>
      <c r="C14">
        <f t="shared" si="29"/>
        <v>0.8145371790891749</v>
      </c>
      <c r="D14" s="22">
        <f ca="1" t="shared" si="2"/>
        <v>4</v>
      </c>
      <c r="E14" s="22">
        <f ca="1" t="shared" si="2"/>
        <v>-2</v>
      </c>
      <c r="F14" s="22">
        <f ca="1" t="shared" si="3"/>
        <v>-2</v>
      </c>
      <c r="G14">
        <f t="shared" si="4"/>
        <v>6</v>
      </c>
      <c r="H14" t="str">
        <f t="shared" si="5"/>
        <v>+</v>
      </c>
      <c r="I14">
        <f t="shared" si="6"/>
        <v>6</v>
      </c>
      <c r="J14" s="23" t="str">
        <f t="shared" si="7"/>
        <v>y = -2x + 6</v>
      </c>
      <c r="K14" s="22">
        <f ca="1" t="shared" si="8"/>
        <v>-2</v>
      </c>
      <c r="L14">
        <f t="shared" si="30"/>
        <v>-1</v>
      </c>
      <c r="M14">
        <f t="shared" si="9"/>
        <v>2</v>
      </c>
      <c r="N14" t="str">
        <f t="shared" si="10"/>
        <v>+</v>
      </c>
      <c r="O14">
        <f t="shared" si="11"/>
        <v>2</v>
      </c>
      <c r="P14" s="23" t="str">
        <f t="shared" si="12"/>
        <v>y = -1x + 2</v>
      </c>
      <c r="Q14" t="str">
        <f t="shared" si="13"/>
        <v>-2x + 6</v>
      </c>
      <c r="R14" t="str">
        <f t="shared" si="14"/>
        <v>-1x + 2</v>
      </c>
      <c r="S14" s="24" t="str">
        <f t="shared" si="15"/>
        <v>-2x + 6 = -1x + 2</v>
      </c>
      <c r="T14" s="24" t="str">
        <f t="shared" si="16"/>
        <v>| +2x</v>
      </c>
      <c r="U14">
        <f t="shared" si="17"/>
        <v>6</v>
      </c>
      <c r="V14" t="str">
        <f t="shared" si="18"/>
        <v>1x + 2</v>
      </c>
      <c r="W14" s="24" t="str">
        <f t="shared" si="19"/>
        <v>6 = 1x + 2</v>
      </c>
      <c r="X14" s="24" t="str">
        <f t="shared" si="20"/>
        <v>| -2</v>
      </c>
      <c r="Y14" s="25">
        <f t="shared" si="21"/>
        <v>4</v>
      </c>
      <c r="Z14" t="str">
        <f t="shared" si="22"/>
        <v>1x </v>
      </c>
      <c r="AA14" s="24" t="str">
        <f t="shared" si="23"/>
        <v>4 = 1x </v>
      </c>
      <c r="AB14" s="24">
        <f t="shared" si="24"/>
      </c>
      <c r="AC14">
        <f t="shared" si="25"/>
      </c>
      <c r="AD14" s="24" t="str">
        <f t="shared" si="26"/>
        <v>y = -2x + 6 = -2 · 4 + 6 = -2</v>
      </c>
      <c r="AE14" s="24" t="str">
        <f t="shared" si="27"/>
        <v>(4|-2)</v>
      </c>
    </row>
    <row r="15" spans="1:31" ht="12.75">
      <c r="A15">
        <f t="shared" si="28"/>
        <v>43</v>
      </c>
      <c r="B15">
        <f ca="1" t="shared" si="1"/>
        <v>0.3097666588424901</v>
      </c>
      <c r="C15">
        <f t="shared" si="29"/>
        <v>0.3097666588424901</v>
      </c>
      <c r="D15" s="22">
        <f ca="1" t="shared" si="2"/>
        <v>2</v>
      </c>
      <c r="E15" s="22">
        <f ca="1" t="shared" si="2"/>
        <v>4</v>
      </c>
      <c r="F15" s="22">
        <f ca="1" t="shared" si="3"/>
        <v>1</v>
      </c>
      <c r="G15">
        <f t="shared" si="4"/>
        <v>2</v>
      </c>
      <c r="H15" t="str">
        <f t="shared" si="5"/>
        <v>+</v>
      </c>
      <c r="I15">
        <f t="shared" si="6"/>
        <v>2</v>
      </c>
      <c r="J15" s="23" t="str">
        <f t="shared" si="7"/>
        <v>y = 1x + 2</v>
      </c>
      <c r="K15" s="22">
        <f ca="1" t="shared" si="8"/>
        <v>5</v>
      </c>
      <c r="L15">
        <f t="shared" si="30"/>
        <v>5</v>
      </c>
      <c r="M15">
        <f t="shared" si="9"/>
        <v>-6</v>
      </c>
      <c r="N15" t="str">
        <f t="shared" si="10"/>
        <v>-</v>
      </c>
      <c r="O15">
        <f t="shared" si="11"/>
        <v>6</v>
      </c>
      <c r="P15" s="23" t="str">
        <f t="shared" si="12"/>
        <v>y = 5x - 6</v>
      </c>
      <c r="Q15" t="str">
        <f t="shared" si="13"/>
        <v>1x + 2</v>
      </c>
      <c r="R15" t="str">
        <f t="shared" si="14"/>
        <v>5x - 6</v>
      </c>
      <c r="S15" s="24" t="str">
        <f t="shared" si="15"/>
        <v>1x + 2 = 5x - 6</v>
      </c>
      <c r="T15" s="24" t="str">
        <f t="shared" si="16"/>
        <v>| -1x</v>
      </c>
      <c r="U15">
        <f t="shared" si="17"/>
        <v>2</v>
      </c>
      <c r="V15" t="str">
        <f t="shared" si="18"/>
        <v>4x - 6</v>
      </c>
      <c r="W15" s="24" t="str">
        <f t="shared" si="19"/>
        <v>2 = 4x - 6</v>
      </c>
      <c r="X15" s="24" t="str">
        <f t="shared" si="20"/>
        <v>| +6</v>
      </c>
      <c r="Y15" s="25">
        <f t="shared" si="21"/>
        <v>8</v>
      </c>
      <c r="Z15" t="str">
        <f t="shared" si="22"/>
        <v>4x </v>
      </c>
      <c r="AA15" s="24" t="str">
        <f t="shared" si="23"/>
        <v>8 = 4x </v>
      </c>
      <c r="AB15" s="24" t="str">
        <f t="shared" si="24"/>
        <v>| :4</v>
      </c>
      <c r="AC15" t="str">
        <f t="shared" si="25"/>
        <v>2 = x</v>
      </c>
      <c r="AD15" s="24" t="str">
        <f t="shared" si="26"/>
        <v>y = 1x + 2 = 1 · 2 + 2 = 4</v>
      </c>
      <c r="AE15" s="24" t="str">
        <f t="shared" si="27"/>
        <v>(2|4)</v>
      </c>
    </row>
    <row r="16" spans="1:31" ht="12.75">
      <c r="A16">
        <f t="shared" si="28"/>
        <v>28</v>
      </c>
      <c r="B16">
        <f ca="1" t="shared" si="1"/>
        <v>0.5993289236511847</v>
      </c>
      <c r="C16">
        <f t="shared" si="29"/>
        <v>0.5993289236511847</v>
      </c>
      <c r="D16" s="22">
        <f ca="1" t="shared" si="2"/>
        <v>4</v>
      </c>
      <c r="E16" s="22">
        <f ca="1" t="shared" si="2"/>
        <v>-2</v>
      </c>
      <c r="F16" s="22">
        <f ca="1" t="shared" si="3"/>
        <v>-4</v>
      </c>
      <c r="G16">
        <f t="shared" si="4"/>
        <v>14</v>
      </c>
      <c r="H16" t="str">
        <f t="shared" si="5"/>
        <v>+</v>
      </c>
      <c r="I16">
        <f t="shared" si="6"/>
        <v>14</v>
      </c>
      <c r="J16" s="23" t="str">
        <f t="shared" si="7"/>
        <v>y = -4x + 14</v>
      </c>
      <c r="K16" s="22">
        <f ca="1" t="shared" si="8"/>
        <v>-1</v>
      </c>
      <c r="L16">
        <f t="shared" si="30"/>
        <v>-1</v>
      </c>
      <c r="M16">
        <f t="shared" si="9"/>
        <v>2</v>
      </c>
      <c r="N16" t="str">
        <f t="shared" si="10"/>
        <v>+</v>
      </c>
      <c r="O16">
        <f t="shared" si="11"/>
        <v>2</v>
      </c>
      <c r="P16" s="23" t="str">
        <f t="shared" si="12"/>
        <v>y = -1x + 2</v>
      </c>
      <c r="Q16" t="str">
        <f t="shared" si="13"/>
        <v>-4x + 14</v>
      </c>
      <c r="R16" t="str">
        <f t="shared" si="14"/>
        <v>-1x + 2</v>
      </c>
      <c r="S16" s="24" t="str">
        <f t="shared" si="15"/>
        <v>-4x + 14 = -1x + 2</v>
      </c>
      <c r="T16" s="24" t="str">
        <f t="shared" si="16"/>
        <v>| +4x</v>
      </c>
      <c r="U16">
        <f t="shared" si="17"/>
        <v>14</v>
      </c>
      <c r="V16" t="str">
        <f t="shared" si="18"/>
        <v>3x + 2</v>
      </c>
      <c r="W16" s="24" t="str">
        <f t="shared" si="19"/>
        <v>14 = 3x + 2</v>
      </c>
      <c r="X16" s="24" t="str">
        <f t="shared" si="20"/>
        <v>| -2</v>
      </c>
      <c r="Y16" s="25">
        <f t="shared" si="21"/>
        <v>12</v>
      </c>
      <c r="Z16" t="str">
        <f t="shared" si="22"/>
        <v>3x </v>
      </c>
      <c r="AA16" s="24" t="str">
        <f t="shared" si="23"/>
        <v>12 = 3x </v>
      </c>
      <c r="AB16" s="24" t="str">
        <f t="shared" si="24"/>
        <v>| :3</v>
      </c>
      <c r="AC16" t="str">
        <f t="shared" si="25"/>
        <v>4 = x</v>
      </c>
      <c r="AD16" s="24" t="str">
        <f t="shared" si="26"/>
        <v>y = -4x + 14 = -4 · 4 + 14 = -2</v>
      </c>
      <c r="AE16" s="24" t="str">
        <f t="shared" si="27"/>
        <v>(4|-2)</v>
      </c>
    </row>
    <row r="17" spans="1:31" ht="12.75">
      <c r="A17">
        <f t="shared" si="28"/>
        <v>49</v>
      </c>
      <c r="B17">
        <f ca="1" t="shared" si="1"/>
        <v>0.16254095361623433</v>
      </c>
      <c r="C17">
        <f t="shared" si="29"/>
        <v>0.16254095361623433</v>
      </c>
      <c r="D17" s="22">
        <f ca="1" t="shared" si="2"/>
        <v>-1</v>
      </c>
      <c r="E17" s="22">
        <f ca="1" t="shared" si="2"/>
        <v>4</v>
      </c>
      <c r="F17" s="22">
        <f ca="1" t="shared" si="3"/>
        <v>-2</v>
      </c>
      <c r="G17">
        <f t="shared" si="4"/>
        <v>2</v>
      </c>
      <c r="H17" t="str">
        <f t="shared" si="5"/>
        <v>+</v>
      </c>
      <c r="I17">
        <f t="shared" si="6"/>
        <v>2</v>
      </c>
      <c r="J17" s="23" t="str">
        <f t="shared" si="7"/>
        <v>y = -2x + 2</v>
      </c>
      <c r="K17" s="22">
        <f ca="1" t="shared" si="8"/>
        <v>-2</v>
      </c>
      <c r="L17">
        <f t="shared" si="30"/>
        <v>-1</v>
      </c>
      <c r="M17">
        <f t="shared" si="9"/>
        <v>3</v>
      </c>
      <c r="N17" t="str">
        <f t="shared" si="10"/>
        <v>+</v>
      </c>
      <c r="O17">
        <f t="shared" si="11"/>
        <v>3</v>
      </c>
      <c r="P17" s="23" t="str">
        <f t="shared" si="12"/>
        <v>y = -1x + 3</v>
      </c>
      <c r="Q17" t="str">
        <f t="shared" si="13"/>
        <v>-2x + 2</v>
      </c>
      <c r="R17" t="str">
        <f t="shared" si="14"/>
        <v>-1x + 3</v>
      </c>
      <c r="S17" s="24" t="str">
        <f t="shared" si="15"/>
        <v>-2x + 2 = -1x + 3</v>
      </c>
      <c r="T17" s="24" t="str">
        <f t="shared" si="16"/>
        <v>| +2x</v>
      </c>
      <c r="U17">
        <f t="shared" si="17"/>
        <v>2</v>
      </c>
      <c r="V17" t="str">
        <f t="shared" si="18"/>
        <v>1x + 3</v>
      </c>
      <c r="W17" s="24" t="str">
        <f t="shared" si="19"/>
        <v>2 = 1x + 3</v>
      </c>
      <c r="X17" s="24" t="str">
        <f t="shared" si="20"/>
        <v>| -3</v>
      </c>
      <c r="Y17" s="25">
        <f t="shared" si="21"/>
        <v>-1</v>
      </c>
      <c r="Z17" t="str">
        <f t="shared" si="22"/>
        <v>1x </v>
      </c>
      <c r="AA17" s="24" t="str">
        <f t="shared" si="23"/>
        <v>-1 = 1x </v>
      </c>
      <c r="AB17" s="24">
        <f t="shared" si="24"/>
      </c>
      <c r="AC17">
        <f t="shared" si="25"/>
      </c>
      <c r="AD17" s="24" t="str">
        <f t="shared" si="26"/>
        <v>y = -2x + 2 = -2 · (-1) + 2 = 4</v>
      </c>
      <c r="AE17" s="24" t="str">
        <f t="shared" si="27"/>
        <v>(-1|4)</v>
      </c>
    </row>
    <row r="18" spans="1:32" ht="12.75">
      <c r="A18">
        <f t="shared" si="28"/>
        <v>50</v>
      </c>
      <c r="B18">
        <f ca="1" t="shared" si="1"/>
        <v>0.13425564436589799</v>
      </c>
      <c r="C18">
        <f t="shared" si="29"/>
        <v>0.13425564436589799</v>
      </c>
      <c r="D18" s="22">
        <f ca="1" t="shared" si="2"/>
        <v>-4</v>
      </c>
      <c r="E18" s="22">
        <f ca="1" t="shared" si="2"/>
        <v>4</v>
      </c>
      <c r="F18" s="22">
        <f ca="1" t="shared" si="3"/>
        <v>-4</v>
      </c>
      <c r="G18">
        <f aca="true" t="shared" si="31" ref="G18:G64">$E18-F18*$D18</f>
        <v>-12</v>
      </c>
      <c r="H18" t="str">
        <f t="shared" si="5"/>
        <v>-</v>
      </c>
      <c r="I18">
        <f t="shared" si="6"/>
        <v>12</v>
      </c>
      <c r="J18" s="23" t="str">
        <f aca="true" t="shared" si="32" ref="J18:J64">IF(I18&lt;&gt;0,"y = "&amp;$F18&amp;"x "&amp;$H18&amp;" "&amp;$I18,"y = "&amp;$F18&amp;"x ")</f>
        <v>y = -4x - 12</v>
      </c>
      <c r="K18" s="22">
        <f ca="1" t="shared" si="8"/>
        <v>-3</v>
      </c>
      <c r="L18">
        <f t="shared" si="30"/>
        <v>-3</v>
      </c>
      <c r="M18">
        <f t="shared" si="9"/>
        <v>-8</v>
      </c>
      <c r="N18" t="str">
        <f t="shared" si="10"/>
        <v>-</v>
      </c>
      <c r="O18">
        <f t="shared" si="11"/>
        <v>8</v>
      </c>
      <c r="P18" s="23" t="str">
        <f t="shared" si="12"/>
        <v>y = -3x - 8</v>
      </c>
      <c r="Q18" t="str">
        <f aca="true" t="shared" si="33" ref="Q18:Q64">IF($I18&lt;&gt;0,$F18&amp;"x "&amp;$H18&amp;" "&amp;$I18,$F18&amp;"x ")</f>
        <v>-4x - 12</v>
      </c>
      <c r="R18" t="str">
        <f t="shared" si="14"/>
        <v>-3x - 8</v>
      </c>
      <c r="S18" s="24" t="str">
        <f t="shared" si="15"/>
        <v>-4x - 12 = -3x - 8</v>
      </c>
      <c r="T18" s="24" t="str">
        <f aca="true" t="shared" si="34" ref="T18:T64">IF(F18&lt;0,"| +"&amp;ABS(F18)&amp;"x","| -"&amp;ABS(F18)&amp;"x")</f>
        <v>| +4x</v>
      </c>
      <c r="U18">
        <f t="shared" si="17"/>
        <v>-12</v>
      </c>
      <c r="V18" t="str">
        <f aca="true" t="shared" si="35" ref="V18:V64">IF($O18&lt;&gt;0,$L18-$F18&amp;"x "&amp;$N18&amp;" "&amp;$O18,$L18-$F18&amp;"x ")</f>
        <v>1x - 8</v>
      </c>
      <c r="W18" s="24" t="str">
        <f t="shared" si="19"/>
        <v>-12 = 1x - 8</v>
      </c>
      <c r="X18" s="24" t="str">
        <f t="shared" si="20"/>
        <v>| +8</v>
      </c>
      <c r="Y18" s="25">
        <f t="shared" si="21"/>
        <v>-4</v>
      </c>
      <c r="Z18" t="str">
        <f aca="true" t="shared" si="36" ref="Z18:Z64">$L18-$F18&amp;"x "</f>
        <v>1x </v>
      </c>
      <c r="AA18" s="24" t="str">
        <f t="shared" si="23"/>
        <v>-4 = 1x </v>
      </c>
      <c r="AB18" s="24">
        <f aca="true" t="shared" si="37" ref="AB18:AB64">IF($L18-$F18&lt;1,"| :("&amp;$L18-$F18&amp;")",IF($L18-$F18&gt;1,"| :"&amp;$L18-$F18,""))</f>
      </c>
      <c r="AC18">
        <f aca="true" t="shared" si="38" ref="AC18:AC64">IF(AB18&lt;&gt;"",Y18/($L18-$F18)&amp;" = x","")</f>
      </c>
      <c r="AD18" s="24" t="str">
        <f aca="true" t="shared" si="39" ref="AD18:AD64">IF($D18&gt;0,"y = "&amp;$F18&amp;"x "&amp;$H18&amp;" "&amp;$I18&amp;" = "&amp;$F18&amp;" · "&amp;$D18&amp;" "&amp;$H18&amp;" "&amp;$I18&amp;" = "&amp;$E18,"y = "&amp;$F18&amp;"x "&amp;$H18&amp;" "&amp;$I18&amp;" = "&amp;$F18&amp;" · ("&amp;$D18&amp;") "&amp;$H18&amp;" "&amp;$I18&amp;" = "&amp;$E18)</f>
        <v>y = -4x - 12 = -4 · (-4) - 12 = 4</v>
      </c>
      <c r="AE18" s="24" t="str">
        <f t="shared" si="27"/>
        <v>(-4|4)</v>
      </c>
      <c r="AF18" s="24" t="str">
        <f t="shared" si="27"/>
        <v>(4|-4)</v>
      </c>
    </row>
    <row r="19" spans="1:31" ht="12.75">
      <c r="A19">
        <f t="shared" si="28"/>
        <v>52</v>
      </c>
      <c r="B19">
        <f aca="true" ca="1" t="shared" si="40" ref="B19:B64">RAND()</f>
        <v>0.1312461178730795</v>
      </c>
      <c r="C19">
        <f t="shared" si="29"/>
        <v>0.1312461178730795</v>
      </c>
      <c r="D19" s="22">
        <f ca="1" t="shared" si="2"/>
        <v>-5</v>
      </c>
      <c r="E19" s="22">
        <f ca="1" t="shared" si="2"/>
        <v>2</v>
      </c>
      <c r="F19" s="22">
        <f ca="1" t="shared" si="3"/>
        <v>-5</v>
      </c>
      <c r="G19">
        <f t="shared" si="31"/>
        <v>-23</v>
      </c>
      <c r="H19" t="str">
        <f t="shared" si="5"/>
        <v>-</v>
      </c>
      <c r="I19">
        <f t="shared" si="6"/>
        <v>23</v>
      </c>
      <c r="J19" s="23" t="str">
        <f t="shared" si="32"/>
        <v>y = -5x - 23</v>
      </c>
      <c r="K19" s="22">
        <f ca="1" t="shared" si="8"/>
        <v>-3</v>
      </c>
      <c r="L19">
        <f t="shared" si="30"/>
        <v>-3</v>
      </c>
      <c r="M19">
        <f t="shared" si="9"/>
        <v>-13</v>
      </c>
      <c r="N19" t="str">
        <f t="shared" si="10"/>
        <v>-</v>
      </c>
      <c r="O19">
        <f t="shared" si="11"/>
        <v>13</v>
      </c>
      <c r="P19" s="23" t="str">
        <f t="shared" si="12"/>
        <v>y = -3x - 13</v>
      </c>
      <c r="Q19" t="str">
        <f t="shared" si="33"/>
        <v>-5x - 23</v>
      </c>
      <c r="R19" t="str">
        <f t="shared" si="14"/>
        <v>-3x - 13</v>
      </c>
      <c r="S19" s="24" t="str">
        <f t="shared" si="15"/>
        <v>-5x - 23 = -3x - 13</v>
      </c>
      <c r="T19" s="24" t="str">
        <f t="shared" si="34"/>
        <v>| +5x</v>
      </c>
      <c r="U19">
        <f t="shared" si="17"/>
        <v>-23</v>
      </c>
      <c r="V19" t="str">
        <f t="shared" si="35"/>
        <v>2x - 13</v>
      </c>
      <c r="W19" s="24" t="str">
        <f t="shared" si="19"/>
        <v>-23 = 2x - 13</v>
      </c>
      <c r="X19" s="24" t="str">
        <f t="shared" si="20"/>
        <v>| +13</v>
      </c>
      <c r="Y19" s="25">
        <f t="shared" si="21"/>
        <v>-10</v>
      </c>
      <c r="Z19" t="str">
        <f t="shared" si="36"/>
        <v>2x </v>
      </c>
      <c r="AA19" s="24" t="str">
        <f t="shared" si="23"/>
        <v>-10 = 2x </v>
      </c>
      <c r="AB19" s="24" t="str">
        <f t="shared" si="37"/>
        <v>| :2</v>
      </c>
      <c r="AC19" t="str">
        <f t="shared" si="38"/>
        <v>-5 = x</v>
      </c>
      <c r="AD19" s="24" t="str">
        <f t="shared" si="39"/>
        <v>y = -5x - 23 = -5 · (-5) - 23 = 2</v>
      </c>
      <c r="AE19" s="24" t="str">
        <f aca="true" t="shared" si="41" ref="AE19:AE64">"("&amp;D19&amp;"|"&amp;E19&amp;")"</f>
        <v>(-5|2)</v>
      </c>
    </row>
    <row r="20" spans="1:31" ht="12.75">
      <c r="A20">
        <f t="shared" si="28"/>
        <v>36</v>
      </c>
      <c r="B20">
        <f ca="1" t="shared" si="40"/>
        <v>0.5152973737403246</v>
      </c>
      <c r="C20">
        <f t="shared" si="29"/>
        <v>0.5152973737403246</v>
      </c>
      <c r="D20" s="22">
        <f ca="1" t="shared" si="2"/>
        <v>-2</v>
      </c>
      <c r="E20" s="22">
        <f ca="1" t="shared" si="2"/>
        <v>3</v>
      </c>
      <c r="F20" s="22">
        <f ca="1" t="shared" si="3"/>
        <v>-4</v>
      </c>
      <c r="G20">
        <f t="shared" si="31"/>
        <v>-5</v>
      </c>
      <c r="H20" t="str">
        <f t="shared" si="5"/>
        <v>-</v>
      </c>
      <c r="I20">
        <f t="shared" si="6"/>
        <v>5</v>
      </c>
      <c r="J20" s="23" t="str">
        <f t="shared" si="32"/>
        <v>y = -4x - 5</v>
      </c>
      <c r="K20" s="22">
        <f ca="1" t="shared" si="8"/>
        <v>-2</v>
      </c>
      <c r="L20">
        <f t="shared" si="30"/>
        <v>-2</v>
      </c>
      <c r="M20">
        <f t="shared" si="9"/>
        <v>-1</v>
      </c>
      <c r="N20" t="str">
        <f t="shared" si="10"/>
        <v>-</v>
      </c>
      <c r="O20">
        <f t="shared" si="11"/>
        <v>1</v>
      </c>
      <c r="P20" s="23" t="str">
        <f t="shared" si="12"/>
        <v>y = -2x - 1</v>
      </c>
      <c r="Q20" t="str">
        <f t="shared" si="33"/>
        <v>-4x - 5</v>
      </c>
      <c r="R20" t="str">
        <f t="shared" si="14"/>
        <v>-2x - 1</v>
      </c>
      <c r="S20" s="24" t="str">
        <f t="shared" si="15"/>
        <v>-4x - 5 = -2x - 1</v>
      </c>
      <c r="T20" s="24" t="str">
        <f t="shared" si="34"/>
        <v>| +4x</v>
      </c>
      <c r="U20">
        <f t="shared" si="17"/>
        <v>-5</v>
      </c>
      <c r="V20" t="str">
        <f t="shared" si="35"/>
        <v>2x - 1</v>
      </c>
      <c r="W20" s="24" t="str">
        <f t="shared" si="19"/>
        <v>-5 = 2x - 1</v>
      </c>
      <c r="X20" s="24" t="str">
        <f t="shared" si="20"/>
        <v>| +1</v>
      </c>
      <c r="Y20" s="25">
        <f t="shared" si="21"/>
        <v>-4</v>
      </c>
      <c r="Z20" t="str">
        <f t="shared" si="36"/>
        <v>2x </v>
      </c>
      <c r="AA20" s="24" t="str">
        <f t="shared" si="23"/>
        <v>-4 = 2x </v>
      </c>
      <c r="AB20" s="24" t="str">
        <f t="shared" si="37"/>
        <v>| :2</v>
      </c>
      <c r="AC20" t="str">
        <f t="shared" si="38"/>
        <v>-2 = x</v>
      </c>
      <c r="AD20" s="24" t="str">
        <f t="shared" si="39"/>
        <v>y = -4x - 5 = -4 · (-2) - 5 = 3</v>
      </c>
      <c r="AE20" s="24" t="str">
        <f t="shared" si="41"/>
        <v>(-2|3)</v>
      </c>
    </row>
    <row r="21" spans="1:31" ht="12.75">
      <c r="A21">
        <f t="shared" si="28"/>
        <v>59</v>
      </c>
      <c r="B21">
        <f ca="1" t="shared" si="40"/>
        <v>0.004621369563127309</v>
      </c>
      <c r="C21">
        <f t="shared" si="29"/>
        <v>0.004621369563127309</v>
      </c>
      <c r="D21" s="22">
        <f aca="true" ca="1" t="shared" si="42" ref="D21:E48">(-1)^ROUND(RAND()*4+1,0)*ROUND(RAND()*4+1,0)</f>
        <v>-3</v>
      </c>
      <c r="E21" s="22">
        <f ca="1" t="shared" si="42"/>
        <v>5</v>
      </c>
      <c r="F21" s="22">
        <f aca="true" ca="1" t="shared" si="43" ref="F21:F64">(-1)^ROUND(RAND()*6+1,0)*ROUND(RAND()*4+1,0)</f>
        <v>-2</v>
      </c>
      <c r="G21">
        <f t="shared" si="31"/>
        <v>-1</v>
      </c>
      <c r="H21" t="str">
        <f t="shared" si="5"/>
        <v>-</v>
      </c>
      <c r="I21">
        <f t="shared" si="6"/>
        <v>1</v>
      </c>
      <c r="J21" s="23" t="str">
        <f t="shared" si="32"/>
        <v>y = -2x - 1</v>
      </c>
      <c r="K21" s="22">
        <f aca="true" ca="1" t="shared" si="44" ref="K21:K64">(-1)^ROUND(RAND()*6+1,0)*ROUND(RAND()*4+1,0)</f>
        <v>3</v>
      </c>
      <c r="L21">
        <f t="shared" si="30"/>
        <v>3</v>
      </c>
      <c r="M21">
        <f t="shared" si="9"/>
        <v>14</v>
      </c>
      <c r="N21" t="str">
        <f t="shared" si="10"/>
        <v>+</v>
      </c>
      <c r="O21">
        <f t="shared" si="11"/>
        <v>14</v>
      </c>
      <c r="P21" s="23" t="str">
        <f t="shared" si="12"/>
        <v>y = 3x + 14</v>
      </c>
      <c r="Q21" t="str">
        <f t="shared" si="33"/>
        <v>-2x - 1</v>
      </c>
      <c r="R21" t="str">
        <f aca="true" t="shared" si="45" ref="R21:R64">IF($O21&lt;&gt;0,$L21&amp;"x "&amp;$N21&amp;" "&amp;$O21,$L21&amp;"x ")</f>
        <v>3x + 14</v>
      </c>
      <c r="S21" s="24" t="str">
        <f t="shared" si="15"/>
        <v>-2x - 1 = 3x + 14</v>
      </c>
      <c r="T21" s="24" t="str">
        <f t="shared" si="34"/>
        <v>| +2x</v>
      </c>
      <c r="U21">
        <f t="shared" si="17"/>
        <v>-1</v>
      </c>
      <c r="V21" t="str">
        <f t="shared" si="35"/>
        <v>5x + 14</v>
      </c>
      <c r="W21" s="24" t="str">
        <f t="shared" si="19"/>
        <v>-1 = 5x + 14</v>
      </c>
      <c r="X21" s="24" t="str">
        <f aca="true" t="shared" si="46" ref="X21:X64">IF($N21="-","| +"&amp;ABS($O21),"| -"&amp;ABS($O21))</f>
        <v>| -14</v>
      </c>
      <c r="Y21" s="25">
        <f t="shared" si="21"/>
        <v>-15</v>
      </c>
      <c r="Z21" t="str">
        <f t="shared" si="36"/>
        <v>5x </v>
      </c>
      <c r="AA21" s="24" t="str">
        <f t="shared" si="23"/>
        <v>-15 = 5x </v>
      </c>
      <c r="AB21" s="24" t="str">
        <f t="shared" si="37"/>
        <v>| :5</v>
      </c>
      <c r="AC21" t="str">
        <f t="shared" si="38"/>
        <v>-3 = x</v>
      </c>
      <c r="AD21" s="24" t="str">
        <f t="shared" si="39"/>
        <v>y = -2x - 1 = -2 · (-3) - 1 = 5</v>
      </c>
      <c r="AE21" s="24" t="str">
        <f t="shared" si="41"/>
        <v>(-3|5)</v>
      </c>
    </row>
    <row r="22" spans="1:31" ht="12.75">
      <c r="A22">
        <f t="shared" si="28"/>
        <v>26</v>
      </c>
      <c r="B22">
        <f ca="1" t="shared" si="40"/>
        <v>0.6382618916634256</v>
      </c>
      <c r="C22">
        <f t="shared" si="29"/>
        <v>0.6382618916634256</v>
      </c>
      <c r="D22" s="22">
        <f ca="1" t="shared" si="42"/>
        <v>1</v>
      </c>
      <c r="E22" s="22">
        <f ca="1" t="shared" si="42"/>
        <v>-2</v>
      </c>
      <c r="F22" s="22">
        <f ca="1" t="shared" si="43"/>
        <v>-1</v>
      </c>
      <c r="G22">
        <f t="shared" si="31"/>
        <v>-1</v>
      </c>
      <c r="H22" t="str">
        <f t="shared" si="5"/>
        <v>-</v>
      </c>
      <c r="I22">
        <f t="shared" si="6"/>
        <v>1</v>
      </c>
      <c r="J22" s="23" t="str">
        <f t="shared" si="32"/>
        <v>y = -1x - 1</v>
      </c>
      <c r="K22" s="22">
        <f ca="1" t="shared" si="44"/>
        <v>-4</v>
      </c>
      <c r="L22">
        <f t="shared" si="30"/>
        <v>-4</v>
      </c>
      <c r="M22">
        <f t="shared" si="9"/>
        <v>2</v>
      </c>
      <c r="N22" t="str">
        <f t="shared" si="10"/>
        <v>+</v>
      </c>
      <c r="O22">
        <f t="shared" si="11"/>
        <v>2</v>
      </c>
      <c r="P22" s="23" t="str">
        <f t="shared" si="12"/>
        <v>y = -4x + 2</v>
      </c>
      <c r="Q22" t="str">
        <f t="shared" si="33"/>
        <v>-1x - 1</v>
      </c>
      <c r="R22" t="str">
        <f t="shared" si="45"/>
        <v>-4x + 2</v>
      </c>
      <c r="S22" s="24" t="str">
        <f t="shared" si="15"/>
        <v>-1x - 1 = -4x + 2</v>
      </c>
      <c r="T22" s="24" t="str">
        <f t="shared" si="34"/>
        <v>| +1x</v>
      </c>
      <c r="U22">
        <f t="shared" si="17"/>
        <v>-1</v>
      </c>
      <c r="V22" t="str">
        <f t="shared" si="35"/>
        <v>-3x + 2</v>
      </c>
      <c r="W22" s="24" t="str">
        <f t="shared" si="19"/>
        <v>-1 = -3x + 2</v>
      </c>
      <c r="X22" s="24" t="str">
        <f t="shared" si="46"/>
        <v>| -2</v>
      </c>
      <c r="Y22" s="25">
        <f t="shared" si="21"/>
        <v>-3</v>
      </c>
      <c r="Z22" t="str">
        <f t="shared" si="36"/>
        <v>-3x </v>
      </c>
      <c r="AA22" s="24" t="str">
        <f t="shared" si="23"/>
        <v>-3 = -3x </v>
      </c>
      <c r="AB22" s="24" t="str">
        <f t="shared" si="37"/>
        <v>| :(-3)</v>
      </c>
      <c r="AC22" t="str">
        <f t="shared" si="38"/>
        <v>1 = x</v>
      </c>
      <c r="AD22" s="24" t="str">
        <f t="shared" si="39"/>
        <v>y = -1x - 1 = -1 · 1 - 1 = -2</v>
      </c>
      <c r="AE22" s="24" t="str">
        <f t="shared" si="41"/>
        <v>(1|-2)</v>
      </c>
    </row>
    <row r="23" spans="1:31" ht="12.75">
      <c r="A23">
        <f t="shared" si="28"/>
        <v>18</v>
      </c>
      <c r="B23">
        <f ca="1" t="shared" si="40"/>
        <v>0.7679619246352117</v>
      </c>
      <c r="C23">
        <f t="shared" si="29"/>
        <v>0.7679619246352117</v>
      </c>
      <c r="D23" s="22">
        <f ca="1" t="shared" si="42"/>
        <v>-3</v>
      </c>
      <c r="E23" s="22">
        <f ca="1" t="shared" si="42"/>
        <v>-3</v>
      </c>
      <c r="F23" s="22">
        <f ca="1" t="shared" si="43"/>
        <v>2</v>
      </c>
      <c r="G23">
        <f t="shared" si="31"/>
        <v>3</v>
      </c>
      <c r="H23" t="str">
        <f t="shared" si="5"/>
        <v>+</v>
      </c>
      <c r="I23">
        <f t="shared" si="6"/>
        <v>3</v>
      </c>
      <c r="J23" s="23" t="str">
        <f t="shared" si="32"/>
        <v>y = 2x + 3</v>
      </c>
      <c r="K23" s="22">
        <f ca="1" t="shared" si="44"/>
        <v>2</v>
      </c>
      <c r="L23">
        <f t="shared" si="30"/>
        <v>3</v>
      </c>
      <c r="M23">
        <f t="shared" si="9"/>
        <v>6</v>
      </c>
      <c r="N23" t="str">
        <f t="shared" si="10"/>
        <v>+</v>
      </c>
      <c r="O23">
        <f t="shared" si="11"/>
        <v>6</v>
      </c>
      <c r="P23" s="23" t="str">
        <f t="shared" si="12"/>
        <v>y = 3x + 6</v>
      </c>
      <c r="Q23" t="str">
        <f t="shared" si="33"/>
        <v>2x + 3</v>
      </c>
      <c r="R23" t="str">
        <f t="shared" si="45"/>
        <v>3x + 6</v>
      </c>
      <c r="S23" s="24" t="str">
        <f t="shared" si="15"/>
        <v>2x + 3 = 3x + 6</v>
      </c>
      <c r="T23" s="24" t="str">
        <f t="shared" si="34"/>
        <v>| -2x</v>
      </c>
      <c r="U23">
        <f t="shared" si="17"/>
        <v>3</v>
      </c>
      <c r="V23" t="str">
        <f t="shared" si="35"/>
        <v>1x + 6</v>
      </c>
      <c r="W23" s="24" t="str">
        <f t="shared" si="19"/>
        <v>3 = 1x + 6</v>
      </c>
      <c r="X23" s="24" t="str">
        <f t="shared" si="46"/>
        <v>| -6</v>
      </c>
      <c r="Y23" s="25">
        <f t="shared" si="21"/>
        <v>-3</v>
      </c>
      <c r="Z23" t="str">
        <f t="shared" si="36"/>
        <v>1x </v>
      </c>
      <c r="AA23" s="24" t="str">
        <f t="shared" si="23"/>
        <v>-3 = 1x </v>
      </c>
      <c r="AB23" s="24">
        <f t="shared" si="37"/>
      </c>
      <c r="AC23">
        <f t="shared" si="38"/>
      </c>
      <c r="AD23" s="24" t="str">
        <f t="shared" si="39"/>
        <v>y = 2x + 3 = 2 · (-3) + 3 = -3</v>
      </c>
      <c r="AE23" s="24" t="str">
        <f t="shared" si="41"/>
        <v>(-3|-3)</v>
      </c>
    </row>
    <row r="24" spans="1:31" ht="12.75">
      <c r="A24">
        <f t="shared" si="28"/>
        <v>13</v>
      </c>
      <c r="B24">
        <f ca="1" t="shared" si="40"/>
        <v>0.795086942296887</v>
      </c>
      <c r="C24">
        <f t="shared" si="29"/>
        <v>0.795086942296887</v>
      </c>
      <c r="D24" s="22">
        <f ca="1" t="shared" si="42"/>
        <v>2</v>
      </c>
      <c r="E24" s="22">
        <f ca="1" t="shared" si="42"/>
        <v>-3</v>
      </c>
      <c r="F24" s="22">
        <f ca="1" t="shared" si="43"/>
        <v>2</v>
      </c>
      <c r="G24">
        <f t="shared" si="31"/>
        <v>-7</v>
      </c>
      <c r="H24" t="str">
        <f t="shared" si="5"/>
        <v>-</v>
      </c>
      <c r="I24">
        <f t="shared" si="6"/>
        <v>7</v>
      </c>
      <c r="J24" s="23" t="str">
        <f t="shared" si="32"/>
        <v>y = 2x - 7</v>
      </c>
      <c r="K24" s="22">
        <f ca="1" t="shared" si="44"/>
        <v>-2</v>
      </c>
      <c r="L24">
        <f t="shared" si="30"/>
        <v>-2</v>
      </c>
      <c r="M24">
        <f t="shared" si="9"/>
        <v>1</v>
      </c>
      <c r="N24" t="str">
        <f t="shared" si="10"/>
        <v>+</v>
      </c>
      <c r="O24">
        <f t="shared" si="11"/>
        <v>1</v>
      </c>
      <c r="P24" s="23" t="str">
        <f t="shared" si="12"/>
        <v>y = -2x + 1</v>
      </c>
      <c r="Q24" t="str">
        <f t="shared" si="33"/>
        <v>2x - 7</v>
      </c>
      <c r="R24" t="str">
        <f t="shared" si="45"/>
        <v>-2x + 1</v>
      </c>
      <c r="S24" s="24" t="str">
        <f t="shared" si="15"/>
        <v>2x - 7 = -2x + 1</v>
      </c>
      <c r="T24" s="24" t="str">
        <f t="shared" si="34"/>
        <v>| -2x</v>
      </c>
      <c r="U24">
        <f t="shared" si="17"/>
        <v>-7</v>
      </c>
      <c r="V24" t="str">
        <f t="shared" si="35"/>
        <v>-4x + 1</v>
      </c>
      <c r="W24" s="24" t="str">
        <f t="shared" si="19"/>
        <v>-7 = -4x + 1</v>
      </c>
      <c r="X24" s="24" t="str">
        <f t="shared" si="46"/>
        <v>| -1</v>
      </c>
      <c r="Y24" s="25">
        <f t="shared" si="21"/>
        <v>-8</v>
      </c>
      <c r="Z24" t="str">
        <f t="shared" si="36"/>
        <v>-4x </v>
      </c>
      <c r="AA24" s="24" t="str">
        <f t="shared" si="23"/>
        <v>-8 = -4x </v>
      </c>
      <c r="AB24" s="24" t="str">
        <f t="shared" si="37"/>
        <v>| :(-4)</v>
      </c>
      <c r="AC24" t="str">
        <f t="shared" si="38"/>
        <v>2 = x</v>
      </c>
      <c r="AD24" s="24" t="str">
        <f t="shared" si="39"/>
        <v>y = 2x - 7 = 2 · 2 - 7 = -3</v>
      </c>
      <c r="AE24" s="24" t="str">
        <f t="shared" si="41"/>
        <v>(2|-3)</v>
      </c>
    </row>
    <row r="25" spans="1:31" ht="12.75">
      <c r="A25">
        <f t="shared" si="28"/>
        <v>60</v>
      </c>
      <c r="B25">
        <f ca="1" t="shared" si="40"/>
        <v>0.9590160173636544</v>
      </c>
      <c r="C25">
        <f t="shared" si="29"/>
        <v>0</v>
      </c>
      <c r="D25" s="22">
        <f ca="1" t="shared" si="42"/>
        <v>-3</v>
      </c>
      <c r="E25" s="22">
        <f ca="1" t="shared" si="42"/>
        <v>-3</v>
      </c>
      <c r="F25" s="22">
        <f ca="1" t="shared" si="43"/>
        <v>-2</v>
      </c>
      <c r="G25">
        <f t="shared" si="31"/>
        <v>-9</v>
      </c>
      <c r="H25" t="str">
        <f t="shared" si="5"/>
        <v>-</v>
      </c>
      <c r="I25">
        <f t="shared" si="6"/>
        <v>9</v>
      </c>
      <c r="J25" s="23" t="str">
        <f t="shared" si="32"/>
        <v>y = -2x - 9</v>
      </c>
      <c r="K25" s="22">
        <f ca="1" t="shared" si="44"/>
        <v>1</v>
      </c>
      <c r="L25">
        <f t="shared" si="30"/>
        <v>1</v>
      </c>
      <c r="M25">
        <f t="shared" si="9"/>
        <v>0</v>
      </c>
      <c r="N25" t="str">
        <f t="shared" si="10"/>
        <v>+</v>
      </c>
      <c r="O25">
        <f t="shared" si="11"/>
        <v>0</v>
      </c>
      <c r="P25" s="23" t="str">
        <f t="shared" si="12"/>
        <v>y = 1x </v>
      </c>
      <c r="Q25" t="str">
        <f t="shared" si="33"/>
        <v>-2x - 9</v>
      </c>
      <c r="R25" t="str">
        <f t="shared" si="45"/>
        <v>1x </v>
      </c>
      <c r="S25" s="24" t="str">
        <f t="shared" si="15"/>
        <v>-2x - 9 = 1x </v>
      </c>
      <c r="T25" s="24" t="str">
        <f t="shared" si="34"/>
        <v>| +2x</v>
      </c>
      <c r="U25">
        <f t="shared" si="17"/>
        <v>-9</v>
      </c>
      <c r="V25" t="str">
        <f t="shared" si="35"/>
        <v>3x </v>
      </c>
      <c r="W25" s="24" t="str">
        <f t="shared" si="19"/>
        <v>-9 = 3x </v>
      </c>
      <c r="X25" s="24" t="str">
        <f t="shared" si="46"/>
        <v>| -0</v>
      </c>
      <c r="Y25" s="25">
        <f t="shared" si="21"/>
        <v>-9</v>
      </c>
      <c r="Z25" t="str">
        <f t="shared" si="36"/>
        <v>3x </v>
      </c>
      <c r="AA25" s="24" t="str">
        <f t="shared" si="23"/>
        <v>-9 = 3x </v>
      </c>
      <c r="AB25" s="24" t="str">
        <f t="shared" si="37"/>
        <v>| :3</v>
      </c>
      <c r="AC25" t="str">
        <f t="shared" si="38"/>
        <v>-3 = x</v>
      </c>
      <c r="AD25" s="24" t="str">
        <f t="shared" si="39"/>
        <v>y = -2x - 9 = -2 · (-3) - 9 = -3</v>
      </c>
      <c r="AE25" s="24" t="str">
        <f t="shared" si="41"/>
        <v>(-3|-3)</v>
      </c>
    </row>
    <row r="26" spans="1:31" ht="12.75">
      <c r="A26">
        <f t="shared" si="28"/>
        <v>8</v>
      </c>
      <c r="B26">
        <f ca="1" t="shared" si="40"/>
        <v>0.8611786163111698</v>
      </c>
      <c r="C26">
        <f t="shared" si="29"/>
        <v>0.8611786163111698</v>
      </c>
      <c r="D26" s="22">
        <f ca="1" t="shared" si="42"/>
        <v>1</v>
      </c>
      <c r="E26" s="22">
        <f ca="1" t="shared" si="42"/>
        <v>-3</v>
      </c>
      <c r="F26" s="22">
        <f ca="1" t="shared" si="43"/>
        <v>-2</v>
      </c>
      <c r="G26">
        <f t="shared" si="31"/>
        <v>-1</v>
      </c>
      <c r="H26" t="str">
        <f t="shared" si="5"/>
        <v>-</v>
      </c>
      <c r="I26">
        <f t="shared" si="6"/>
        <v>1</v>
      </c>
      <c r="J26" s="23" t="str">
        <f t="shared" si="32"/>
        <v>y = -2x - 1</v>
      </c>
      <c r="K26" s="22">
        <f ca="1" t="shared" si="44"/>
        <v>3</v>
      </c>
      <c r="L26">
        <f t="shared" si="30"/>
        <v>3</v>
      </c>
      <c r="M26">
        <f t="shared" si="9"/>
        <v>-6</v>
      </c>
      <c r="N26" t="str">
        <f t="shared" si="10"/>
        <v>-</v>
      </c>
      <c r="O26">
        <f t="shared" si="11"/>
        <v>6</v>
      </c>
      <c r="P26" s="23" t="str">
        <f t="shared" si="12"/>
        <v>y = 3x - 6</v>
      </c>
      <c r="Q26" t="str">
        <f t="shared" si="33"/>
        <v>-2x - 1</v>
      </c>
      <c r="R26" t="str">
        <f t="shared" si="45"/>
        <v>3x - 6</v>
      </c>
      <c r="S26" s="24" t="str">
        <f t="shared" si="15"/>
        <v>-2x - 1 = 3x - 6</v>
      </c>
      <c r="T26" s="24" t="str">
        <f t="shared" si="34"/>
        <v>| +2x</v>
      </c>
      <c r="U26">
        <f t="shared" si="17"/>
        <v>-1</v>
      </c>
      <c r="V26" t="str">
        <f t="shared" si="35"/>
        <v>5x - 6</v>
      </c>
      <c r="W26" s="24" t="str">
        <f t="shared" si="19"/>
        <v>-1 = 5x - 6</v>
      </c>
      <c r="X26" s="24" t="str">
        <f t="shared" si="46"/>
        <v>| +6</v>
      </c>
      <c r="Y26" s="25">
        <f t="shared" si="21"/>
        <v>5</v>
      </c>
      <c r="Z26" t="str">
        <f t="shared" si="36"/>
        <v>5x </v>
      </c>
      <c r="AA26" s="24" t="str">
        <f t="shared" si="23"/>
        <v>5 = 5x </v>
      </c>
      <c r="AB26" s="24" t="str">
        <f t="shared" si="37"/>
        <v>| :5</v>
      </c>
      <c r="AC26" t="str">
        <f t="shared" si="38"/>
        <v>1 = x</v>
      </c>
      <c r="AD26" s="24" t="str">
        <f t="shared" si="39"/>
        <v>y = -2x - 1 = -2 · 1 - 1 = -3</v>
      </c>
      <c r="AE26" s="24" t="str">
        <f t="shared" si="41"/>
        <v>(1|-3)</v>
      </c>
    </row>
    <row r="27" spans="1:31" ht="12.75">
      <c r="A27">
        <f t="shared" si="28"/>
        <v>2</v>
      </c>
      <c r="B27">
        <f ca="1" t="shared" si="40"/>
        <v>0.9741040588583496</v>
      </c>
      <c r="C27">
        <f t="shared" si="29"/>
        <v>0.9741040588583496</v>
      </c>
      <c r="D27" s="22">
        <f ca="1" t="shared" si="42"/>
        <v>3</v>
      </c>
      <c r="E27" s="22">
        <f ca="1" t="shared" si="42"/>
        <v>-4</v>
      </c>
      <c r="F27" s="22">
        <f ca="1" t="shared" si="43"/>
        <v>-5</v>
      </c>
      <c r="G27">
        <f t="shared" si="31"/>
        <v>11</v>
      </c>
      <c r="H27" t="str">
        <f t="shared" si="5"/>
        <v>+</v>
      </c>
      <c r="I27">
        <f t="shared" si="6"/>
        <v>11</v>
      </c>
      <c r="J27" s="23" t="str">
        <f t="shared" si="32"/>
        <v>y = -5x + 11</v>
      </c>
      <c r="K27" s="22">
        <f ca="1" t="shared" si="44"/>
        <v>5</v>
      </c>
      <c r="L27">
        <f t="shared" si="30"/>
        <v>5</v>
      </c>
      <c r="M27">
        <f t="shared" si="9"/>
        <v>-19</v>
      </c>
      <c r="N27" t="str">
        <f t="shared" si="10"/>
        <v>-</v>
      </c>
      <c r="O27">
        <f t="shared" si="11"/>
        <v>19</v>
      </c>
      <c r="P27" s="23" t="str">
        <f t="shared" si="12"/>
        <v>y = 5x - 19</v>
      </c>
      <c r="Q27" t="str">
        <f t="shared" si="33"/>
        <v>-5x + 11</v>
      </c>
      <c r="R27" t="str">
        <f t="shared" si="45"/>
        <v>5x - 19</v>
      </c>
      <c r="S27" s="24" t="str">
        <f t="shared" si="15"/>
        <v>-5x + 11 = 5x - 19</v>
      </c>
      <c r="T27" s="24" t="str">
        <f t="shared" si="34"/>
        <v>| +5x</v>
      </c>
      <c r="U27">
        <f t="shared" si="17"/>
        <v>11</v>
      </c>
      <c r="V27" t="str">
        <f t="shared" si="35"/>
        <v>10x - 19</v>
      </c>
      <c r="W27" s="24" t="str">
        <f t="shared" si="19"/>
        <v>11 = 10x - 19</v>
      </c>
      <c r="X27" s="24" t="str">
        <f t="shared" si="46"/>
        <v>| +19</v>
      </c>
      <c r="Y27" s="25">
        <f t="shared" si="21"/>
        <v>30</v>
      </c>
      <c r="Z27" t="str">
        <f t="shared" si="36"/>
        <v>10x </v>
      </c>
      <c r="AA27" s="24" t="str">
        <f t="shared" si="23"/>
        <v>30 = 10x </v>
      </c>
      <c r="AB27" s="24" t="str">
        <f t="shared" si="37"/>
        <v>| :10</v>
      </c>
      <c r="AC27" t="str">
        <f t="shared" si="38"/>
        <v>3 = x</v>
      </c>
      <c r="AD27" s="24" t="str">
        <f t="shared" si="39"/>
        <v>y = -5x + 11 = -5 · 3 + 11 = -4</v>
      </c>
      <c r="AE27" s="24" t="str">
        <f t="shared" si="41"/>
        <v>(3|-4)</v>
      </c>
    </row>
    <row r="28" spans="1:31" ht="12.75">
      <c r="A28">
        <f t="shared" si="28"/>
        <v>24</v>
      </c>
      <c r="B28">
        <f ca="1" t="shared" si="40"/>
        <v>0.6649162056787045</v>
      </c>
      <c r="C28">
        <f t="shared" si="29"/>
        <v>0.6649162056787045</v>
      </c>
      <c r="D28" s="22">
        <f ca="1" t="shared" si="42"/>
        <v>-3</v>
      </c>
      <c r="E28" s="22">
        <f ca="1" t="shared" si="42"/>
        <v>3</v>
      </c>
      <c r="F28" s="22">
        <f ca="1" t="shared" si="43"/>
        <v>-5</v>
      </c>
      <c r="G28">
        <f t="shared" si="31"/>
        <v>-12</v>
      </c>
      <c r="H28" t="str">
        <f t="shared" si="5"/>
        <v>-</v>
      </c>
      <c r="I28">
        <f t="shared" si="6"/>
        <v>12</v>
      </c>
      <c r="J28" s="23" t="str">
        <f t="shared" si="32"/>
        <v>y = -5x - 12</v>
      </c>
      <c r="K28" s="22">
        <f ca="1" t="shared" si="44"/>
        <v>-3</v>
      </c>
      <c r="L28">
        <f t="shared" si="30"/>
        <v>-3</v>
      </c>
      <c r="M28">
        <f t="shared" si="9"/>
        <v>-6</v>
      </c>
      <c r="N28" t="str">
        <f t="shared" si="10"/>
        <v>-</v>
      </c>
      <c r="O28">
        <f t="shared" si="11"/>
        <v>6</v>
      </c>
      <c r="P28" s="23" t="str">
        <f t="shared" si="12"/>
        <v>y = -3x - 6</v>
      </c>
      <c r="Q28" t="str">
        <f t="shared" si="33"/>
        <v>-5x - 12</v>
      </c>
      <c r="R28" t="str">
        <f t="shared" si="45"/>
        <v>-3x - 6</v>
      </c>
      <c r="S28" s="24" t="str">
        <f t="shared" si="15"/>
        <v>-5x - 12 = -3x - 6</v>
      </c>
      <c r="T28" s="24" t="str">
        <f t="shared" si="34"/>
        <v>| +5x</v>
      </c>
      <c r="U28">
        <f t="shared" si="17"/>
        <v>-12</v>
      </c>
      <c r="V28" t="str">
        <f t="shared" si="35"/>
        <v>2x - 6</v>
      </c>
      <c r="W28" s="24" t="str">
        <f t="shared" si="19"/>
        <v>-12 = 2x - 6</v>
      </c>
      <c r="X28" s="24" t="str">
        <f t="shared" si="46"/>
        <v>| +6</v>
      </c>
      <c r="Y28" s="25">
        <f t="shared" si="21"/>
        <v>-6</v>
      </c>
      <c r="Z28" t="str">
        <f t="shared" si="36"/>
        <v>2x </v>
      </c>
      <c r="AA28" s="24" t="str">
        <f t="shared" si="23"/>
        <v>-6 = 2x </v>
      </c>
      <c r="AB28" s="24" t="str">
        <f t="shared" si="37"/>
        <v>| :2</v>
      </c>
      <c r="AC28" t="str">
        <f t="shared" si="38"/>
        <v>-3 = x</v>
      </c>
      <c r="AD28" s="24" t="str">
        <f t="shared" si="39"/>
        <v>y = -5x - 12 = -5 · (-3) - 12 = 3</v>
      </c>
      <c r="AE28" s="24" t="str">
        <f t="shared" si="41"/>
        <v>(-3|3)</v>
      </c>
    </row>
    <row r="29" spans="1:31" ht="12.75">
      <c r="A29">
        <f t="shared" si="28"/>
        <v>15</v>
      </c>
      <c r="B29">
        <f ca="1" t="shared" si="40"/>
        <v>0.7830143212687278</v>
      </c>
      <c r="C29">
        <f t="shared" si="29"/>
        <v>0.7830143212687278</v>
      </c>
      <c r="D29" s="22">
        <f ca="1" t="shared" si="42"/>
        <v>-3</v>
      </c>
      <c r="E29" s="22">
        <f ca="1" t="shared" si="42"/>
        <v>-4</v>
      </c>
      <c r="F29" s="22">
        <f ca="1" t="shared" si="43"/>
        <v>-3</v>
      </c>
      <c r="G29">
        <f t="shared" si="31"/>
        <v>-13</v>
      </c>
      <c r="H29" t="str">
        <f t="shared" si="5"/>
        <v>-</v>
      </c>
      <c r="I29">
        <f t="shared" si="6"/>
        <v>13</v>
      </c>
      <c r="J29" s="23" t="str">
        <f t="shared" si="32"/>
        <v>y = -3x - 13</v>
      </c>
      <c r="K29" s="22">
        <f ca="1" t="shared" si="44"/>
        <v>-3</v>
      </c>
      <c r="L29">
        <f t="shared" si="30"/>
        <v>-2</v>
      </c>
      <c r="M29">
        <f t="shared" si="9"/>
        <v>-10</v>
      </c>
      <c r="N29" t="str">
        <f t="shared" si="10"/>
        <v>-</v>
      </c>
      <c r="O29">
        <f t="shared" si="11"/>
        <v>10</v>
      </c>
      <c r="P29" s="23" t="str">
        <f t="shared" si="12"/>
        <v>y = -2x - 10</v>
      </c>
      <c r="Q29" t="str">
        <f t="shared" si="33"/>
        <v>-3x - 13</v>
      </c>
      <c r="R29" t="str">
        <f t="shared" si="45"/>
        <v>-2x - 10</v>
      </c>
      <c r="S29" s="24" t="str">
        <f t="shared" si="15"/>
        <v>-3x - 13 = -2x - 10</v>
      </c>
      <c r="T29" s="24" t="str">
        <f t="shared" si="34"/>
        <v>| +3x</v>
      </c>
      <c r="U29">
        <f t="shared" si="17"/>
        <v>-13</v>
      </c>
      <c r="V29" t="str">
        <f t="shared" si="35"/>
        <v>1x - 10</v>
      </c>
      <c r="W29" s="24" t="str">
        <f t="shared" si="19"/>
        <v>-13 = 1x - 10</v>
      </c>
      <c r="X29" s="24" t="str">
        <f t="shared" si="46"/>
        <v>| +10</v>
      </c>
      <c r="Y29" s="25">
        <f t="shared" si="21"/>
        <v>-3</v>
      </c>
      <c r="Z29" t="str">
        <f t="shared" si="36"/>
        <v>1x </v>
      </c>
      <c r="AA29" s="24" t="str">
        <f t="shared" si="23"/>
        <v>-3 = 1x </v>
      </c>
      <c r="AB29" s="24">
        <f t="shared" si="37"/>
      </c>
      <c r="AC29">
        <f t="shared" si="38"/>
      </c>
      <c r="AD29" s="24" t="str">
        <f t="shared" si="39"/>
        <v>y = -3x - 13 = -3 · (-3) - 13 = -4</v>
      </c>
      <c r="AE29" s="24" t="str">
        <f t="shared" si="41"/>
        <v>(-3|-4)</v>
      </c>
    </row>
    <row r="30" spans="1:31" ht="12.75">
      <c r="A30">
        <f t="shared" si="28"/>
        <v>1</v>
      </c>
      <c r="B30">
        <f ca="1" t="shared" si="40"/>
        <v>0.9760968548017539</v>
      </c>
      <c r="C30">
        <f t="shared" si="29"/>
        <v>0.9760968548017539</v>
      </c>
      <c r="D30" s="22">
        <f ca="1" t="shared" si="42"/>
        <v>4</v>
      </c>
      <c r="E30" s="22">
        <f ca="1" t="shared" si="42"/>
        <v>4</v>
      </c>
      <c r="F30" s="22">
        <f ca="1" t="shared" si="43"/>
        <v>-1</v>
      </c>
      <c r="G30">
        <f t="shared" si="31"/>
        <v>8</v>
      </c>
      <c r="H30" t="str">
        <f t="shared" si="5"/>
        <v>+</v>
      </c>
      <c r="I30">
        <f t="shared" si="6"/>
        <v>8</v>
      </c>
      <c r="J30" s="23" t="str">
        <f t="shared" si="32"/>
        <v>y = -1x + 8</v>
      </c>
      <c r="K30" s="22">
        <f ca="1" t="shared" si="44"/>
        <v>2</v>
      </c>
      <c r="L30">
        <f t="shared" si="30"/>
        <v>2</v>
      </c>
      <c r="M30">
        <f t="shared" si="9"/>
        <v>-4</v>
      </c>
      <c r="N30" t="str">
        <f t="shared" si="10"/>
        <v>-</v>
      </c>
      <c r="O30">
        <f t="shared" si="11"/>
        <v>4</v>
      </c>
      <c r="P30" s="23" t="str">
        <f t="shared" si="12"/>
        <v>y = 2x - 4</v>
      </c>
      <c r="Q30" t="str">
        <f t="shared" si="33"/>
        <v>-1x + 8</v>
      </c>
      <c r="R30" t="str">
        <f t="shared" si="45"/>
        <v>2x - 4</v>
      </c>
      <c r="S30" s="24" t="str">
        <f t="shared" si="15"/>
        <v>-1x + 8 = 2x - 4</v>
      </c>
      <c r="T30" s="24" t="str">
        <f t="shared" si="34"/>
        <v>| +1x</v>
      </c>
      <c r="U30">
        <f t="shared" si="17"/>
        <v>8</v>
      </c>
      <c r="V30" t="str">
        <f t="shared" si="35"/>
        <v>3x - 4</v>
      </c>
      <c r="W30" s="24" t="str">
        <f t="shared" si="19"/>
        <v>8 = 3x - 4</v>
      </c>
      <c r="X30" s="24" t="str">
        <f t="shared" si="46"/>
        <v>| +4</v>
      </c>
      <c r="Y30" s="25">
        <f t="shared" si="21"/>
        <v>12</v>
      </c>
      <c r="Z30" t="str">
        <f t="shared" si="36"/>
        <v>3x </v>
      </c>
      <c r="AA30" s="24" t="str">
        <f t="shared" si="23"/>
        <v>12 = 3x </v>
      </c>
      <c r="AB30" s="24" t="str">
        <f t="shared" si="37"/>
        <v>| :3</v>
      </c>
      <c r="AC30" t="str">
        <f t="shared" si="38"/>
        <v>4 = x</v>
      </c>
      <c r="AD30" s="24" t="str">
        <f t="shared" si="39"/>
        <v>y = -1x + 8 = -1 · 4 + 8 = 4</v>
      </c>
      <c r="AE30" s="24" t="str">
        <f t="shared" si="41"/>
        <v>(4|4)</v>
      </c>
    </row>
    <row r="31" spans="1:31" ht="12.75">
      <c r="A31">
        <f t="shared" si="28"/>
        <v>6</v>
      </c>
      <c r="B31">
        <f ca="1" t="shared" si="40"/>
        <v>0.870298870761105</v>
      </c>
      <c r="C31">
        <f t="shared" si="29"/>
        <v>0.870298870761105</v>
      </c>
      <c r="D31" s="22">
        <f ca="1" t="shared" si="42"/>
        <v>-3</v>
      </c>
      <c r="E31" s="22">
        <f ca="1" t="shared" si="42"/>
        <v>-1</v>
      </c>
      <c r="F31" s="22">
        <f ca="1" t="shared" si="43"/>
        <v>-1</v>
      </c>
      <c r="G31">
        <f t="shared" si="31"/>
        <v>-4</v>
      </c>
      <c r="H31" t="str">
        <f t="shared" si="5"/>
        <v>-</v>
      </c>
      <c r="I31">
        <f t="shared" si="6"/>
        <v>4</v>
      </c>
      <c r="J31" s="23" t="str">
        <f t="shared" si="32"/>
        <v>y = -1x - 4</v>
      </c>
      <c r="K31" s="22">
        <f ca="1" t="shared" si="44"/>
        <v>-4</v>
      </c>
      <c r="L31">
        <f t="shared" si="30"/>
        <v>-4</v>
      </c>
      <c r="M31">
        <f t="shared" si="9"/>
        <v>-13</v>
      </c>
      <c r="N31" t="str">
        <f t="shared" si="10"/>
        <v>-</v>
      </c>
      <c r="O31">
        <f t="shared" si="11"/>
        <v>13</v>
      </c>
      <c r="P31" s="23" t="str">
        <f t="shared" si="12"/>
        <v>y = -4x - 13</v>
      </c>
      <c r="Q31" t="str">
        <f t="shared" si="33"/>
        <v>-1x - 4</v>
      </c>
      <c r="R31" t="str">
        <f t="shared" si="45"/>
        <v>-4x - 13</v>
      </c>
      <c r="S31" s="24" t="str">
        <f t="shared" si="15"/>
        <v>-1x - 4 = -4x - 13</v>
      </c>
      <c r="T31" s="24" t="str">
        <f t="shared" si="34"/>
        <v>| +1x</v>
      </c>
      <c r="U31">
        <f t="shared" si="17"/>
        <v>-4</v>
      </c>
      <c r="V31" t="str">
        <f t="shared" si="35"/>
        <v>-3x - 13</v>
      </c>
      <c r="W31" s="24" t="str">
        <f t="shared" si="19"/>
        <v>-4 = -3x - 13</v>
      </c>
      <c r="X31" s="24" t="str">
        <f t="shared" si="46"/>
        <v>| +13</v>
      </c>
      <c r="Y31" s="25">
        <f t="shared" si="21"/>
        <v>9</v>
      </c>
      <c r="Z31" t="str">
        <f t="shared" si="36"/>
        <v>-3x </v>
      </c>
      <c r="AA31" s="24" t="str">
        <f t="shared" si="23"/>
        <v>9 = -3x </v>
      </c>
      <c r="AB31" s="24" t="str">
        <f t="shared" si="37"/>
        <v>| :(-3)</v>
      </c>
      <c r="AC31" t="str">
        <f t="shared" si="38"/>
        <v>-3 = x</v>
      </c>
      <c r="AD31" s="24" t="str">
        <f t="shared" si="39"/>
        <v>y = -1x - 4 = -1 · (-3) - 4 = -1</v>
      </c>
      <c r="AE31" s="24" t="str">
        <f t="shared" si="41"/>
        <v>(-3|-1)</v>
      </c>
    </row>
    <row r="32" spans="1:31" ht="12.75">
      <c r="A32">
        <f t="shared" si="28"/>
        <v>35</v>
      </c>
      <c r="B32">
        <f ca="1" t="shared" si="40"/>
        <v>0.5323677045499194</v>
      </c>
      <c r="C32">
        <f t="shared" si="29"/>
        <v>0.5323677045499194</v>
      </c>
      <c r="D32" s="22">
        <f ca="1" t="shared" si="42"/>
        <v>3</v>
      </c>
      <c r="E32" s="22">
        <f ca="1" t="shared" si="42"/>
        <v>1</v>
      </c>
      <c r="F32" s="22">
        <f ca="1" t="shared" si="43"/>
        <v>2</v>
      </c>
      <c r="G32">
        <f t="shared" si="31"/>
        <v>-5</v>
      </c>
      <c r="H32" t="str">
        <f t="shared" si="5"/>
        <v>-</v>
      </c>
      <c r="I32">
        <f t="shared" si="6"/>
        <v>5</v>
      </c>
      <c r="J32" s="23" t="str">
        <f t="shared" si="32"/>
        <v>y = 2x - 5</v>
      </c>
      <c r="K32" s="22">
        <f ca="1" t="shared" si="44"/>
        <v>-2</v>
      </c>
      <c r="L32">
        <f t="shared" si="30"/>
        <v>-2</v>
      </c>
      <c r="M32">
        <f t="shared" si="9"/>
        <v>7</v>
      </c>
      <c r="N32" t="str">
        <f t="shared" si="10"/>
        <v>+</v>
      </c>
      <c r="O32">
        <f t="shared" si="11"/>
        <v>7</v>
      </c>
      <c r="P32" s="23" t="str">
        <f t="shared" si="12"/>
        <v>y = -2x + 7</v>
      </c>
      <c r="Q32" t="str">
        <f t="shared" si="33"/>
        <v>2x - 5</v>
      </c>
      <c r="R32" t="str">
        <f t="shared" si="45"/>
        <v>-2x + 7</v>
      </c>
      <c r="S32" s="24" t="str">
        <f t="shared" si="15"/>
        <v>2x - 5 = -2x + 7</v>
      </c>
      <c r="T32" s="24" t="str">
        <f t="shared" si="34"/>
        <v>| -2x</v>
      </c>
      <c r="U32">
        <f t="shared" si="17"/>
        <v>-5</v>
      </c>
      <c r="V32" t="str">
        <f t="shared" si="35"/>
        <v>-4x + 7</v>
      </c>
      <c r="W32" s="24" t="str">
        <f t="shared" si="19"/>
        <v>-5 = -4x + 7</v>
      </c>
      <c r="X32" s="24" t="str">
        <f t="shared" si="46"/>
        <v>| -7</v>
      </c>
      <c r="Y32" s="25">
        <f t="shared" si="21"/>
        <v>-12</v>
      </c>
      <c r="Z32" t="str">
        <f t="shared" si="36"/>
        <v>-4x </v>
      </c>
      <c r="AA32" s="24" t="str">
        <f t="shared" si="23"/>
        <v>-12 = -4x </v>
      </c>
      <c r="AB32" s="24" t="str">
        <f t="shared" si="37"/>
        <v>| :(-4)</v>
      </c>
      <c r="AC32" t="str">
        <f t="shared" si="38"/>
        <v>3 = x</v>
      </c>
      <c r="AD32" s="24" t="str">
        <f t="shared" si="39"/>
        <v>y = 2x - 5 = 2 · 3 - 5 = 1</v>
      </c>
      <c r="AE32" s="24" t="str">
        <f t="shared" si="41"/>
        <v>(3|1)</v>
      </c>
    </row>
    <row r="33" spans="1:31" ht="12.75">
      <c r="A33">
        <f t="shared" si="28"/>
        <v>42</v>
      </c>
      <c r="B33">
        <f ca="1" t="shared" si="40"/>
        <v>0.3188187618688102</v>
      </c>
      <c r="C33">
        <f t="shared" si="29"/>
        <v>0.3188187618688102</v>
      </c>
      <c r="D33" s="22">
        <f ca="1" t="shared" si="42"/>
        <v>2</v>
      </c>
      <c r="E33" s="22">
        <f ca="1" t="shared" si="42"/>
        <v>-1</v>
      </c>
      <c r="F33" s="22">
        <f ca="1" t="shared" si="43"/>
        <v>-4</v>
      </c>
      <c r="G33">
        <f t="shared" si="31"/>
        <v>7</v>
      </c>
      <c r="H33" t="str">
        <f t="shared" si="5"/>
        <v>+</v>
      </c>
      <c r="I33">
        <f t="shared" si="6"/>
        <v>7</v>
      </c>
      <c r="J33" s="23" t="str">
        <f t="shared" si="32"/>
        <v>y = -4x + 7</v>
      </c>
      <c r="K33" s="22">
        <f ca="1" t="shared" si="44"/>
        <v>-4</v>
      </c>
      <c r="L33">
        <f t="shared" si="30"/>
        <v>-3</v>
      </c>
      <c r="M33">
        <f t="shared" si="9"/>
        <v>5</v>
      </c>
      <c r="N33" t="str">
        <f t="shared" si="10"/>
        <v>+</v>
      </c>
      <c r="O33">
        <f t="shared" si="11"/>
        <v>5</v>
      </c>
      <c r="P33" s="23" t="str">
        <f t="shared" si="12"/>
        <v>y = -3x + 5</v>
      </c>
      <c r="Q33" t="str">
        <f t="shared" si="33"/>
        <v>-4x + 7</v>
      </c>
      <c r="R33" t="str">
        <f t="shared" si="45"/>
        <v>-3x + 5</v>
      </c>
      <c r="S33" s="24" t="str">
        <f t="shared" si="15"/>
        <v>-4x + 7 = -3x + 5</v>
      </c>
      <c r="T33" s="24" t="str">
        <f t="shared" si="34"/>
        <v>| +4x</v>
      </c>
      <c r="U33">
        <f t="shared" si="17"/>
        <v>7</v>
      </c>
      <c r="V33" t="str">
        <f t="shared" si="35"/>
        <v>1x + 5</v>
      </c>
      <c r="W33" s="24" t="str">
        <f t="shared" si="19"/>
        <v>7 = 1x + 5</v>
      </c>
      <c r="X33" s="24" t="str">
        <f t="shared" si="46"/>
        <v>| -5</v>
      </c>
      <c r="Y33" s="25">
        <f t="shared" si="21"/>
        <v>2</v>
      </c>
      <c r="Z33" t="str">
        <f t="shared" si="36"/>
        <v>1x </v>
      </c>
      <c r="AA33" s="24" t="str">
        <f t="shared" si="23"/>
        <v>2 = 1x </v>
      </c>
      <c r="AB33" s="24">
        <f t="shared" si="37"/>
      </c>
      <c r="AC33">
        <f t="shared" si="38"/>
      </c>
      <c r="AD33" s="24" t="str">
        <f t="shared" si="39"/>
        <v>y = -4x + 7 = -4 · 2 + 7 = -1</v>
      </c>
      <c r="AE33" s="24" t="str">
        <f t="shared" si="41"/>
        <v>(2|-1)</v>
      </c>
    </row>
    <row r="34" spans="1:31" ht="12.75">
      <c r="A34">
        <f t="shared" si="28"/>
        <v>33</v>
      </c>
      <c r="B34">
        <f ca="1" t="shared" si="40"/>
        <v>0.5613091885295398</v>
      </c>
      <c r="C34">
        <f t="shared" si="29"/>
        <v>0.5613091885295398</v>
      </c>
      <c r="D34" s="22">
        <f ca="1" t="shared" si="42"/>
        <v>-2</v>
      </c>
      <c r="E34" s="22">
        <f ca="1" t="shared" si="42"/>
        <v>1</v>
      </c>
      <c r="F34" s="22">
        <f ca="1" t="shared" si="43"/>
        <v>-3</v>
      </c>
      <c r="G34">
        <f t="shared" si="31"/>
        <v>-5</v>
      </c>
      <c r="H34" t="str">
        <f t="shared" si="5"/>
        <v>-</v>
      </c>
      <c r="I34">
        <f t="shared" si="6"/>
        <v>5</v>
      </c>
      <c r="J34" s="23" t="str">
        <f t="shared" si="32"/>
        <v>y = -3x - 5</v>
      </c>
      <c r="K34" s="22">
        <f ca="1" t="shared" si="44"/>
        <v>3</v>
      </c>
      <c r="L34">
        <f t="shared" si="30"/>
        <v>3</v>
      </c>
      <c r="M34">
        <f t="shared" si="9"/>
        <v>7</v>
      </c>
      <c r="N34" t="str">
        <f t="shared" si="10"/>
        <v>+</v>
      </c>
      <c r="O34">
        <f t="shared" si="11"/>
        <v>7</v>
      </c>
      <c r="P34" s="23" t="str">
        <f t="shared" si="12"/>
        <v>y = 3x + 7</v>
      </c>
      <c r="Q34" t="str">
        <f t="shared" si="33"/>
        <v>-3x - 5</v>
      </c>
      <c r="R34" t="str">
        <f t="shared" si="45"/>
        <v>3x + 7</v>
      </c>
      <c r="S34" s="24" t="str">
        <f t="shared" si="15"/>
        <v>-3x - 5 = 3x + 7</v>
      </c>
      <c r="T34" s="24" t="str">
        <f t="shared" si="34"/>
        <v>| +3x</v>
      </c>
      <c r="U34">
        <f t="shared" si="17"/>
        <v>-5</v>
      </c>
      <c r="V34" t="str">
        <f t="shared" si="35"/>
        <v>6x + 7</v>
      </c>
      <c r="W34" s="24" t="str">
        <f t="shared" si="19"/>
        <v>-5 = 6x + 7</v>
      </c>
      <c r="X34" s="24" t="str">
        <f t="shared" si="46"/>
        <v>| -7</v>
      </c>
      <c r="Y34" s="25">
        <f t="shared" si="21"/>
        <v>-12</v>
      </c>
      <c r="Z34" t="str">
        <f t="shared" si="36"/>
        <v>6x </v>
      </c>
      <c r="AA34" s="24" t="str">
        <f t="shared" si="23"/>
        <v>-12 = 6x </v>
      </c>
      <c r="AB34" s="24" t="str">
        <f t="shared" si="37"/>
        <v>| :6</v>
      </c>
      <c r="AC34" t="str">
        <f t="shared" si="38"/>
        <v>-2 = x</v>
      </c>
      <c r="AD34" s="24" t="str">
        <f t="shared" si="39"/>
        <v>y = -3x - 5 = -3 · (-2) - 5 = 1</v>
      </c>
      <c r="AE34" s="24" t="str">
        <f t="shared" si="41"/>
        <v>(-2|1)</v>
      </c>
    </row>
    <row r="35" spans="1:31" ht="12.75">
      <c r="A35">
        <f t="shared" si="28"/>
        <v>23</v>
      </c>
      <c r="B35">
        <f ca="1" t="shared" si="40"/>
        <v>0.6871261411878594</v>
      </c>
      <c r="C35">
        <f t="shared" si="29"/>
        <v>0.6871261411878594</v>
      </c>
      <c r="D35" s="22">
        <f ca="1" t="shared" si="42"/>
        <v>2</v>
      </c>
      <c r="E35" s="22">
        <f ca="1" t="shared" si="42"/>
        <v>-3</v>
      </c>
      <c r="F35" s="22">
        <f ca="1" t="shared" si="43"/>
        <v>-2</v>
      </c>
      <c r="G35">
        <f t="shared" si="31"/>
        <v>1</v>
      </c>
      <c r="H35" t="str">
        <f t="shared" si="5"/>
        <v>+</v>
      </c>
      <c r="I35">
        <f t="shared" si="6"/>
        <v>1</v>
      </c>
      <c r="J35" s="23" t="str">
        <f t="shared" si="32"/>
        <v>y = -2x + 1</v>
      </c>
      <c r="K35" s="22">
        <f ca="1" t="shared" si="44"/>
        <v>4</v>
      </c>
      <c r="L35">
        <f t="shared" si="30"/>
        <v>4</v>
      </c>
      <c r="M35">
        <f t="shared" si="9"/>
        <v>-11</v>
      </c>
      <c r="N35" t="str">
        <f t="shared" si="10"/>
        <v>-</v>
      </c>
      <c r="O35">
        <f t="shared" si="11"/>
        <v>11</v>
      </c>
      <c r="P35" s="23" t="str">
        <f t="shared" si="12"/>
        <v>y = 4x - 11</v>
      </c>
      <c r="Q35" t="str">
        <f t="shared" si="33"/>
        <v>-2x + 1</v>
      </c>
      <c r="R35" t="str">
        <f t="shared" si="45"/>
        <v>4x - 11</v>
      </c>
      <c r="S35" s="24" t="str">
        <f t="shared" si="15"/>
        <v>-2x + 1 = 4x - 11</v>
      </c>
      <c r="T35" s="24" t="str">
        <f t="shared" si="34"/>
        <v>| +2x</v>
      </c>
      <c r="U35">
        <f t="shared" si="17"/>
        <v>1</v>
      </c>
      <c r="V35" t="str">
        <f t="shared" si="35"/>
        <v>6x - 11</v>
      </c>
      <c r="W35" s="24" t="str">
        <f t="shared" si="19"/>
        <v>1 = 6x - 11</v>
      </c>
      <c r="X35" s="24" t="str">
        <f t="shared" si="46"/>
        <v>| +11</v>
      </c>
      <c r="Y35" s="25">
        <f t="shared" si="21"/>
        <v>12</v>
      </c>
      <c r="Z35" t="str">
        <f t="shared" si="36"/>
        <v>6x </v>
      </c>
      <c r="AA35" s="24" t="str">
        <f t="shared" si="23"/>
        <v>12 = 6x </v>
      </c>
      <c r="AB35" s="24" t="str">
        <f t="shared" si="37"/>
        <v>| :6</v>
      </c>
      <c r="AC35" t="str">
        <f t="shared" si="38"/>
        <v>2 = x</v>
      </c>
      <c r="AD35" s="24" t="str">
        <f t="shared" si="39"/>
        <v>y = -2x + 1 = -2 · 2 + 1 = -3</v>
      </c>
      <c r="AE35" s="24" t="str">
        <f t="shared" si="41"/>
        <v>(2|-3)</v>
      </c>
    </row>
    <row r="36" spans="1:31" ht="12.75">
      <c r="A36">
        <f t="shared" si="28"/>
        <v>48</v>
      </c>
      <c r="B36">
        <f ca="1" t="shared" si="40"/>
        <v>0.23596186914953343</v>
      </c>
      <c r="C36">
        <f t="shared" si="29"/>
        <v>0.23596186914953343</v>
      </c>
      <c r="D36" s="22">
        <f ca="1" t="shared" si="42"/>
        <v>-3</v>
      </c>
      <c r="E36" s="22">
        <f ca="1" t="shared" si="42"/>
        <v>2</v>
      </c>
      <c r="F36" s="22">
        <f ca="1" t="shared" si="43"/>
        <v>3</v>
      </c>
      <c r="G36">
        <f t="shared" si="31"/>
        <v>11</v>
      </c>
      <c r="H36" t="str">
        <f t="shared" si="5"/>
        <v>+</v>
      </c>
      <c r="I36">
        <f t="shared" si="6"/>
        <v>11</v>
      </c>
      <c r="J36" s="23" t="str">
        <f t="shared" si="32"/>
        <v>y = 3x + 11</v>
      </c>
      <c r="K36" s="22">
        <f ca="1" t="shared" si="44"/>
        <v>2</v>
      </c>
      <c r="L36">
        <f t="shared" si="30"/>
        <v>2</v>
      </c>
      <c r="M36">
        <f t="shared" si="9"/>
        <v>8</v>
      </c>
      <c r="N36" t="str">
        <f t="shared" si="10"/>
        <v>+</v>
      </c>
      <c r="O36">
        <f t="shared" si="11"/>
        <v>8</v>
      </c>
      <c r="P36" s="23" t="str">
        <f t="shared" si="12"/>
        <v>y = 2x + 8</v>
      </c>
      <c r="Q36" t="str">
        <f t="shared" si="33"/>
        <v>3x + 11</v>
      </c>
      <c r="R36" t="str">
        <f t="shared" si="45"/>
        <v>2x + 8</v>
      </c>
      <c r="S36" s="24" t="str">
        <f t="shared" si="15"/>
        <v>3x + 11 = 2x + 8</v>
      </c>
      <c r="T36" s="24" t="str">
        <f t="shared" si="34"/>
        <v>| -3x</v>
      </c>
      <c r="U36">
        <f t="shared" si="17"/>
        <v>11</v>
      </c>
      <c r="V36" t="str">
        <f t="shared" si="35"/>
        <v>-1x + 8</v>
      </c>
      <c r="W36" s="24" t="str">
        <f t="shared" si="19"/>
        <v>11 = -1x + 8</v>
      </c>
      <c r="X36" s="24" t="str">
        <f t="shared" si="46"/>
        <v>| -8</v>
      </c>
      <c r="Y36" s="25">
        <f t="shared" si="21"/>
        <v>3</v>
      </c>
      <c r="Z36" t="str">
        <f t="shared" si="36"/>
        <v>-1x </v>
      </c>
      <c r="AA36" s="24" t="str">
        <f t="shared" si="23"/>
        <v>3 = -1x </v>
      </c>
      <c r="AB36" s="24" t="str">
        <f t="shared" si="37"/>
        <v>| :(-1)</v>
      </c>
      <c r="AC36" t="str">
        <f t="shared" si="38"/>
        <v>-3 = x</v>
      </c>
      <c r="AD36" s="24" t="str">
        <f t="shared" si="39"/>
        <v>y = 3x + 11 = 3 · (-3) + 11 = 2</v>
      </c>
      <c r="AE36" s="24" t="str">
        <f t="shared" si="41"/>
        <v>(-3|2)</v>
      </c>
    </row>
    <row r="37" spans="1:31" ht="12.75">
      <c r="A37">
        <f t="shared" si="28"/>
        <v>32</v>
      </c>
      <c r="B37">
        <f ca="1" t="shared" si="40"/>
        <v>0.5697528116447943</v>
      </c>
      <c r="C37">
        <f t="shared" si="29"/>
        <v>0.5697528116447943</v>
      </c>
      <c r="D37" s="22">
        <f ca="1" t="shared" si="42"/>
        <v>4</v>
      </c>
      <c r="E37" s="22">
        <f ca="1" t="shared" si="42"/>
        <v>-4</v>
      </c>
      <c r="F37" s="22">
        <f ca="1" t="shared" si="43"/>
        <v>1</v>
      </c>
      <c r="G37">
        <f t="shared" si="31"/>
        <v>-8</v>
      </c>
      <c r="H37" t="str">
        <f t="shared" si="5"/>
        <v>-</v>
      </c>
      <c r="I37">
        <f t="shared" si="6"/>
        <v>8</v>
      </c>
      <c r="J37" s="23" t="str">
        <f t="shared" si="32"/>
        <v>y = 1x - 8</v>
      </c>
      <c r="K37" s="22">
        <f ca="1" t="shared" si="44"/>
        <v>-2</v>
      </c>
      <c r="L37">
        <f t="shared" si="30"/>
        <v>-2</v>
      </c>
      <c r="M37">
        <f t="shared" si="9"/>
        <v>4</v>
      </c>
      <c r="N37" t="str">
        <f t="shared" si="10"/>
        <v>+</v>
      </c>
      <c r="O37">
        <f t="shared" si="11"/>
        <v>4</v>
      </c>
      <c r="P37" s="23" t="str">
        <f t="shared" si="12"/>
        <v>y = -2x + 4</v>
      </c>
      <c r="Q37" t="str">
        <f t="shared" si="33"/>
        <v>1x - 8</v>
      </c>
      <c r="R37" t="str">
        <f t="shared" si="45"/>
        <v>-2x + 4</v>
      </c>
      <c r="S37" s="24" t="str">
        <f t="shared" si="15"/>
        <v>1x - 8 = -2x + 4</v>
      </c>
      <c r="T37" s="24" t="str">
        <f t="shared" si="34"/>
        <v>| -1x</v>
      </c>
      <c r="U37">
        <f t="shared" si="17"/>
        <v>-8</v>
      </c>
      <c r="V37" t="str">
        <f t="shared" si="35"/>
        <v>-3x + 4</v>
      </c>
      <c r="W37" s="24" t="str">
        <f t="shared" si="19"/>
        <v>-8 = -3x + 4</v>
      </c>
      <c r="X37" s="24" t="str">
        <f t="shared" si="46"/>
        <v>| -4</v>
      </c>
      <c r="Y37" s="25">
        <f t="shared" si="21"/>
        <v>-12</v>
      </c>
      <c r="Z37" t="str">
        <f t="shared" si="36"/>
        <v>-3x </v>
      </c>
      <c r="AA37" s="24" t="str">
        <f t="shared" si="23"/>
        <v>-12 = -3x </v>
      </c>
      <c r="AB37" s="24" t="str">
        <f t="shared" si="37"/>
        <v>| :(-3)</v>
      </c>
      <c r="AC37" t="str">
        <f t="shared" si="38"/>
        <v>4 = x</v>
      </c>
      <c r="AD37" s="24" t="str">
        <f t="shared" si="39"/>
        <v>y = 1x - 8 = 1 · 4 - 8 = -4</v>
      </c>
      <c r="AE37" s="24" t="str">
        <f t="shared" si="41"/>
        <v>(4|-4)</v>
      </c>
    </row>
    <row r="38" spans="1:31" ht="12.75">
      <c r="A38">
        <f t="shared" si="28"/>
        <v>53</v>
      </c>
      <c r="B38">
        <f ca="1" t="shared" si="40"/>
        <v>0.12551747553857484</v>
      </c>
      <c r="C38">
        <f t="shared" si="29"/>
        <v>0.12551747553857484</v>
      </c>
      <c r="D38" s="22">
        <f ca="1" t="shared" si="42"/>
        <v>-2</v>
      </c>
      <c r="E38" s="22">
        <f ca="1" t="shared" si="42"/>
        <v>5</v>
      </c>
      <c r="F38" s="22">
        <f ca="1" t="shared" si="43"/>
        <v>-2</v>
      </c>
      <c r="G38">
        <f t="shared" si="31"/>
        <v>1</v>
      </c>
      <c r="H38" t="str">
        <f t="shared" si="5"/>
        <v>+</v>
      </c>
      <c r="I38">
        <f t="shared" si="6"/>
        <v>1</v>
      </c>
      <c r="J38" s="23" t="str">
        <f t="shared" si="32"/>
        <v>y = -2x + 1</v>
      </c>
      <c r="K38" s="22">
        <f ca="1" t="shared" si="44"/>
        <v>-2</v>
      </c>
      <c r="L38">
        <f t="shared" si="30"/>
        <v>-1</v>
      </c>
      <c r="M38">
        <f t="shared" si="9"/>
        <v>3</v>
      </c>
      <c r="N38" t="str">
        <f t="shared" si="10"/>
        <v>+</v>
      </c>
      <c r="O38">
        <f t="shared" si="11"/>
        <v>3</v>
      </c>
      <c r="P38" s="23" t="str">
        <f t="shared" si="12"/>
        <v>y = -1x + 3</v>
      </c>
      <c r="Q38" t="str">
        <f t="shared" si="33"/>
        <v>-2x + 1</v>
      </c>
      <c r="R38" t="str">
        <f t="shared" si="45"/>
        <v>-1x + 3</v>
      </c>
      <c r="S38" s="24" t="str">
        <f t="shared" si="15"/>
        <v>-2x + 1 = -1x + 3</v>
      </c>
      <c r="T38" s="24" t="str">
        <f t="shared" si="34"/>
        <v>| +2x</v>
      </c>
      <c r="U38">
        <f t="shared" si="17"/>
        <v>1</v>
      </c>
      <c r="V38" t="str">
        <f t="shared" si="35"/>
        <v>1x + 3</v>
      </c>
      <c r="W38" s="24" t="str">
        <f t="shared" si="19"/>
        <v>1 = 1x + 3</v>
      </c>
      <c r="X38" s="24" t="str">
        <f t="shared" si="46"/>
        <v>| -3</v>
      </c>
      <c r="Y38" s="25">
        <f t="shared" si="21"/>
        <v>-2</v>
      </c>
      <c r="Z38" t="str">
        <f t="shared" si="36"/>
        <v>1x </v>
      </c>
      <c r="AA38" s="24" t="str">
        <f t="shared" si="23"/>
        <v>-2 = 1x </v>
      </c>
      <c r="AB38" s="24">
        <f t="shared" si="37"/>
      </c>
      <c r="AC38">
        <f t="shared" si="38"/>
      </c>
      <c r="AD38" s="24" t="str">
        <f t="shared" si="39"/>
        <v>y = -2x + 1 = -2 · (-2) + 1 = 5</v>
      </c>
      <c r="AE38" s="24" t="str">
        <f t="shared" si="41"/>
        <v>(-2|5)</v>
      </c>
    </row>
    <row r="39" spans="1:31" ht="12.75">
      <c r="A39">
        <f t="shared" si="28"/>
        <v>21</v>
      </c>
      <c r="B39">
        <f ca="1" t="shared" si="40"/>
        <v>0.6976433529165271</v>
      </c>
      <c r="C39">
        <f t="shared" si="29"/>
        <v>0.6976433529165271</v>
      </c>
      <c r="D39" s="22">
        <f ca="1" t="shared" si="42"/>
        <v>2</v>
      </c>
      <c r="E39" s="22">
        <f ca="1" t="shared" si="42"/>
        <v>2</v>
      </c>
      <c r="F39" s="22">
        <f ca="1" t="shared" si="43"/>
        <v>-3</v>
      </c>
      <c r="G39">
        <f t="shared" si="31"/>
        <v>8</v>
      </c>
      <c r="H39" t="str">
        <f t="shared" si="5"/>
        <v>+</v>
      </c>
      <c r="I39">
        <f t="shared" si="6"/>
        <v>8</v>
      </c>
      <c r="J39" s="23" t="str">
        <f t="shared" si="32"/>
        <v>y = -3x + 8</v>
      </c>
      <c r="K39" s="22">
        <f ca="1" t="shared" si="44"/>
        <v>-3</v>
      </c>
      <c r="L39">
        <f t="shared" si="30"/>
        <v>-2</v>
      </c>
      <c r="M39">
        <f t="shared" si="9"/>
        <v>6</v>
      </c>
      <c r="N39" t="str">
        <f t="shared" si="10"/>
        <v>+</v>
      </c>
      <c r="O39">
        <f t="shared" si="11"/>
        <v>6</v>
      </c>
      <c r="P39" s="23" t="str">
        <f t="shared" si="12"/>
        <v>y = -2x + 6</v>
      </c>
      <c r="Q39" t="str">
        <f t="shared" si="33"/>
        <v>-3x + 8</v>
      </c>
      <c r="R39" t="str">
        <f t="shared" si="45"/>
        <v>-2x + 6</v>
      </c>
      <c r="S39" s="24" t="str">
        <f t="shared" si="15"/>
        <v>-3x + 8 = -2x + 6</v>
      </c>
      <c r="T39" s="24" t="str">
        <f t="shared" si="34"/>
        <v>| +3x</v>
      </c>
      <c r="U39">
        <f t="shared" si="17"/>
        <v>8</v>
      </c>
      <c r="V39" t="str">
        <f t="shared" si="35"/>
        <v>1x + 6</v>
      </c>
      <c r="W39" s="24" t="str">
        <f t="shared" si="19"/>
        <v>8 = 1x + 6</v>
      </c>
      <c r="X39" s="24" t="str">
        <f t="shared" si="46"/>
        <v>| -6</v>
      </c>
      <c r="Y39" s="25">
        <f t="shared" si="21"/>
        <v>2</v>
      </c>
      <c r="Z39" t="str">
        <f t="shared" si="36"/>
        <v>1x </v>
      </c>
      <c r="AA39" s="24" t="str">
        <f t="shared" si="23"/>
        <v>2 = 1x </v>
      </c>
      <c r="AB39" s="24">
        <f t="shared" si="37"/>
      </c>
      <c r="AC39">
        <f t="shared" si="38"/>
      </c>
      <c r="AD39" s="24" t="str">
        <f t="shared" si="39"/>
        <v>y = -3x + 8 = -3 · 2 + 8 = 2</v>
      </c>
      <c r="AE39" s="24" t="str">
        <f t="shared" si="41"/>
        <v>(2|2)</v>
      </c>
    </row>
    <row r="40" spans="1:31" ht="12.75">
      <c r="A40">
        <f t="shared" si="28"/>
        <v>20</v>
      </c>
      <c r="B40">
        <f ca="1" t="shared" si="40"/>
        <v>0.7172197446606621</v>
      </c>
      <c r="C40">
        <f t="shared" si="29"/>
        <v>0.7172197446606621</v>
      </c>
      <c r="D40" s="22">
        <f ca="1" t="shared" si="42"/>
        <v>-4</v>
      </c>
      <c r="E40" s="22">
        <f ca="1" t="shared" si="42"/>
        <v>-5</v>
      </c>
      <c r="F40" s="22">
        <f ca="1" t="shared" si="43"/>
        <v>4</v>
      </c>
      <c r="G40">
        <f t="shared" si="31"/>
        <v>11</v>
      </c>
      <c r="H40" t="str">
        <f t="shared" si="5"/>
        <v>+</v>
      </c>
      <c r="I40">
        <f t="shared" si="6"/>
        <v>11</v>
      </c>
      <c r="J40" s="23" t="str">
        <f t="shared" si="32"/>
        <v>y = 4x + 11</v>
      </c>
      <c r="K40" s="22">
        <f ca="1" t="shared" si="44"/>
        <v>-4</v>
      </c>
      <c r="L40">
        <f t="shared" si="30"/>
        <v>-4</v>
      </c>
      <c r="M40">
        <f t="shared" si="9"/>
        <v>-21</v>
      </c>
      <c r="N40" t="str">
        <f t="shared" si="10"/>
        <v>-</v>
      </c>
      <c r="O40">
        <f t="shared" si="11"/>
        <v>21</v>
      </c>
      <c r="P40" s="23" t="str">
        <f t="shared" si="12"/>
        <v>y = -4x - 21</v>
      </c>
      <c r="Q40" t="str">
        <f t="shared" si="33"/>
        <v>4x + 11</v>
      </c>
      <c r="R40" t="str">
        <f t="shared" si="45"/>
        <v>-4x - 21</v>
      </c>
      <c r="S40" s="24" t="str">
        <f t="shared" si="15"/>
        <v>4x + 11 = -4x - 21</v>
      </c>
      <c r="T40" s="24" t="str">
        <f t="shared" si="34"/>
        <v>| -4x</v>
      </c>
      <c r="U40">
        <f t="shared" si="17"/>
        <v>11</v>
      </c>
      <c r="V40" t="str">
        <f t="shared" si="35"/>
        <v>-8x - 21</v>
      </c>
      <c r="W40" s="24" t="str">
        <f t="shared" si="19"/>
        <v>11 = -8x - 21</v>
      </c>
      <c r="X40" s="24" t="str">
        <f t="shared" si="46"/>
        <v>| +21</v>
      </c>
      <c r="Y40" s="25">
        <f t="shared" si="21"/>
        <v>32</v>
      </c>
      <c r="Z40" t="str">
        <f t="shared" si="36"/>
        <v>-8x </v>
      </c>
      <c r="AA40" s="24" t="str">
        <f t="shared" si="23"/>
        <v>32 = -8x </v>
      </c>
      <c r="AB40" s="24" t="str">
        <f t="shared" si="37"/>
        <v>| :(-8)</v>
      </c>
      <c r="AC40" t="str">
        <f t="shared" si="38"/>
        <v>-4 = x</v>
      </c>
      <c r="AD40" s="24" t="str">
        <f t="shared" si="39"/>
        <v>y = 4x + 11 = 4 · (-4) + 11 = -5</v>
      </c>
      <c r="AE40" s="24" t="str">
        <f t="shared" si="41"/>
        <v>(-4|-5)</v>
      </c>
    </row>
    <row r="41" spans="1:31" ht="12.75">
      <c r="A41">
        <f t="shared" si="28"/>
        <v>11</v>
      </c>
      <c r="B41">
        <f ca="1" t="shared" si="40"/>
        <v>0.8178940805301894</v>
      </c>
      <c r="C41">
        <f t="shared" si="29"/>
        <v>0.8178940805301894</v>
      </c>
      <c r="D41" s="22">
        <f ca="1" t="shared" si="42"/>
        <v>-4</v>
      </c>
      <c r="E41" s="22">
        <f ca="1" t="shared" si="42"/>
        <v>2</v>
      </c>
      <c r="F41" s="22">
        <f ca="1" t="shared" si="43"/>
        <v>-5</v>
      </c>
      <c r="G41">
        <f t="shared" si="31"/>
        <v>-18</v>
      </c>
      <c r="H41" t="str">
        <f t="shared" si="5"/>
        <v>-</v>
      </c>
      <c r="I41">
        <f t="shared" si="6"/>
        <v>18</v>
      </c>
      <c r="J41" s="23" t="str">
        <f t="shared" si="32"/>
        <v>y = -5x - 18</v>
      </c>
      <c r="K41" s="22">
        <f ca="1" t="shared" si="44"/>
        <v>1</v>
      </c>
      <c r="L41">
        <f t="shared" si="30"/>
        <v>1</v>
      </c>
      <c r="M41">
        <f t="shared" si="9"/>
        <v>6</v>
      </c>
      <c r="N41" t="str">
        <f t="shared" si="10"/>
        <v>+</v>
      </c>
      <c r="O41">
        <f t="shared" si="11"/>
        <v>6</v>
      </c>
      <c r="P41" s="23" t="str">
        <f t="shared" si="12"/>
        <v>y = 1x + 6</v>
      </c>
      <c r="Q41" t="str">
        <f t="shared" si="33"/>
        <v>-5x - 18</v>
      </c>
      <c r="R41" t="str">
        <f t="shared" si="45"/>
        <v>1x + 6</v>
      </c>
      <c r="S41" s="24" t="str">
        <f t="shared" si="15"/>
        <v>-5x - 18 = 1x + 6</v>
      </c>
      <c r="T41" s="24" t="str">
        <f t="shared" si="34"/>
        <v>| +5x</v>
      </c>
      <c r="U41">
        <f t="shared" si="17"/>
        <v>-18</v>
      </c>
      <c r="V41" t="str">
        <f t="shared" si="35"/>
        <v>6x + 6</v>
      </c>
      <c r="W41" s="24" t="str">
        <f t="shared" si="19"/>
        <v>-18 = 6x + 6</v>
      </c>
      <c r="X41" s="24" t="str">
        <f t="shared" si="46"/>
        <v>| -6</v>
      </c>
      <c r="Y41" s="25">
        <f t="shared" si="21"/>
        <v>-24</v>
      </c>
      <c r="Z41" t="str">
        <f t="shared" si="36"/>
        <v>6x </v>
      </c>
      <c r="AA41" s="24" t="str">
        <f t="shared" si="23"/>
        <v>-24 = 6x </v>
      </c>
      <c r="AB41" s="24" t="str">
        <f t="shared" si="37"/>
        <v>| :6</v>
      </c>
      <c r="AC41" t="str">
        <f t="shared" si="38"/>
        <v>-4 = x</v>
      </c>
      <c r="AD41" s="24" t="str">
        <f t="shared" si="39"/>
        <v>y = -5x - 18 = -5 · (-4) - 18 = 2</v>
      </c>
      <c r="AE41" s="24" t="str">
        <f t="shared" si="41"/>
        <v>(-4|2)</v>
      </c>
    </row>
    <row r="42" spans="1:31" ht="12.75">
      <c r="A42">
        <f t="shared" si="28"/>
        <v>27</v>
      </c>
      <c r="B42">
        <f ca="1" t="shared" si="40"/>
        <v>0.6307206147656326</v>
      </c>
      <c r="C42">
        <f t="shared" si="29"/>
        <v>0.6307206147656326</v>
      </c>
      <c r="D42" s="22">
        <f ca="1" t="shared" si="42"/>
        <v>5</v>
      </c>
      <c r="E42" s="22">
        <f ca="1" t="shared" si="42"/>
        <v>-5</v>
      </c>
      <c r="F42" s="22">
        <f ca="1" t="shared" si="43"/>
        <v>-5</v>
      </c>
      <c r="G42">
        <f t="shared" si="31"/>
        <v>20</v>
      </c>
      <c r="H42" t="str">
        <f t="shared" si="5"/>
        <v>+</v>
      </c>
      <c r="I42">
        <f t="shared" si="6"/>
        <v>20</v>
      </c>
      <c r="J42" s="23" t="str">
        <f t="shared" si="32"/>
        <v>y = -5x + 20</v>
      </c>
      <c r="K42" s="22">
        <f ca="1" t="shared" si="44"/>
        <v>-5</v>
      </c>
      <c r="L42">
        <f t="shared" si="30"/>
        <v>-4</v>
      </c>
      <c r="M42">
        <f t="shared" si="9"/>
        <v>15</v>
      </c>
      <c r="N42" t="str">
        <f t="shared" si="10"/>
        <v>+</v>
      </c>
      <c r="O42">
        <f t="shared" si="11"/>
        <v>15</v>
      </c>
      <c r="P42" s="23" t="str">
        <f t="shared" si="12"/>
        <v>y = -4x + 15</v>
      </c>
      <c r="Q42" t="str">
        <f t="shared" si="33"/>
        <v>-5x + 20</v>
      </c>
      <c r="R42" t="str">
        <f t="shared" si="45"/>
        <v>-4x + 15</v>
      </c>
      <c r="S42" s="24" t="str">
        <f t="shared" si="15"/>
        <v>-5x + 20 = -4x + 15</v>
      </c>
      <c r="T42" s="24" t="str">
        <f t="shared" si="34"/>
        <v>| +5x</v>
      </c>
      <c r="U42">
        <f t="shared" si="17"/>
        <v>20</v>
      </c>
      <c r="V42" t="str">
        <f t="shared" si="35"/>
        <v>1x + 15</v>
      </c>
      <c r="W42" s="24" t="str">
        <f t="shared" si="19"/>
        <v>20 = 1x + 15</v>
      </c>
      <c r="X42" s="24" t="str">
        <f t="shared" si="46"/>
        <v>| -15</v>
      </c>
      <c r="Y42" s="25">
        <f t="shared" si="21"/>
        <v>5</v>
      </c>
      <c r="Z42" t="str">
        <f t="shared" si="36"/>
        <v>1x </v>
      </c>
      <c r="AA42" s="24" t="str">
        <f t="shared" si="23"/>
        <v>5 = 1x </v>
      </c>
      <c r="AB42" s="24">
        <f t="shared" si="37"/>
      </c>
      <c r="AC42">
        <f t="shared" si="38"/>
      </c>
      <c r="AD42" s="24" t="str">
        <f t="shared" si="39"/>
        <v>y = -5x + 20 = -5 · 5 + 20 = -5</v>
      </c>
      <c r="AE42" s="24" t="str">
        <f t="shared" si="41"/>
        <v>(5|-5)</v>
      </c>
    </row>
    <row r="43" spans="1:31" ht="12.75">
      <c r="A43">
        <f t="shared" si="28"/>
        <v>55</v>
      </c>
      <c r="B43">
        <f ca="1" t="shared" si="40"/>
        <v>0.09875546871860308</v>
      </c>
      <c r="C43">
        <f t="shared" si="29"/>
        <v>0.09875546871860308</v>
      </c>
      <c r="D43" s="22">
        <f ca="1" t="shared" si="42"/>
        <v>4</v>
      </c>
      <c r="E43" s="22">
        <f ca="1" t="shared" si="42"/>
        <v>-4</v>
      </c>
      <c r="F43" s="22">
        <f ca="1" t="shared" si="43"/>
        <v>-2</v>
      </c>
      <c r="G43">
        <f t="shared" si="31"/>
        <v>4</v>
      </c>
      <c r="H43" t="str">
        <f t="shared" si="5"/>
        <v>+</v>
      </c>
      <c r="I43">
        <f t="shared" si="6"/>
        <v>4</v>
      </c>
      <c r="J43" s="23" t="str">
        <f t="shared" si="32"/>
        <v>y = -2x + 4</v>
      </c>
      <c r="K43" s="22">
        <f ca="1" t="shared" si="44"/>
        <v>2</v>
      </c>
      <c r="L43">
        <f t="shared" si="30"/>
        <v>2</v>
      </c>
      <c r="M43">
        <f t="shared" si="9"/>
        <v>-12</v>
      </c>
      <c r="N43" t="str">
        <f t="shared" si="10"/>
        <v>-</v>
      </c>
      <c r="O43">
        <f t="shared" si="11"/>
        <v>12</v>
      </c>
      <c r="P43" s="23" t="str">
        <f t="shared" si="12"/>
        <v>y = 2x - 12</v>
      </c>
      <c r="Q43" t="str">
        <f t="shared" si="33"/>
        <v>-2x + 4</v>
      </c>
      <c r="R43" t="str">
        <f t="shared" si="45"/>
        <v>2x - 12</v>
      </c>
      <c r="S43" s="24" t="str">
        <f t="shared" si="15"/>
        <v>-2x + 4 = 2x - 12</v>
      </c>
      <c r="T43" s="24" t="str">
        <f t="shared" si="34"/>
        <v>| +2x</v>
      </c>
      <c r="U43">
        <f t="shared" si="17"/>
        <v>4</v>
      </c>
      <c r="V43" t="str">
        <f t="shared" si="35"/>
        <v>4x - 12</v>
      </c>
      <c r="W43" s="24" t="str">
        <f t="shared" si="19"/>
        <v>4 = 4x - 12</v>
      </c>
      <c r="X43" s="24" t="str">
        <f t="shared" si="46"/>
        <v>| +12</v>
      </c>
      <c r="Y43" s="25">
        <f t="shared" si="21"/>
        <v>16</v>
      </c>
      <c r="Z43" t="str">
        <f t="shared" si="36"/>
        <v>4x </v>
      </c>
      <c r="AA43" s="24" t="str">
        <f t="shared" si="23"/>
        <v>16 = 4x </v>
      </c>
      <c r="AB43" s="24" t="str">
        <f t="shared" si="37"/>
        <v>| :4</v>
      </c>
      <c r="AC43" t="str">
        <f t="shared" si="38"/>
        <v>4 = x</v>
      </c>
      <c r="AD43" s="24" t="str">
        <f t="shared" si="39"/>
        <v>y = -2x + 4 = -2 · 4 + 4 = -4</v>
      </c>
      <c r="AE43" s="24" t="str">
        <f t="shared" si="41"/>
        <v>(4|-4)</v>
      </c>
    </row>
    <row r="44" spans="1:31" ht="12.75">
      <c r="A44">
        <f t="shared" si="28"/>
        <v>5</v>
      </c>
      <c r="B44">
        <f ca="1" t="shared" si="40"/>
        <v>0.8832054638454871</v>
      </c>
      <c r="C44">
        <f t="shared" si="29"/>
        <v>0.8832054638454871</v>
      </c>
      <c r="D44" s="22">
        <f ca="1" t="shared" si="42"/>
        <v>-3</v>
      </c>
      <c r="E44" s="22">
        <f ca="1" t="shared" si="42"/>
        <v>-1</v>
      </c>
      <c r="F44" s="22">
        <f ca="1" t="shared" si="43"/>
        <v>-5</v>
      </c>
      <c r="G44">
        <f t="shared" si="31"/>
        <v>-16</v>
      </c>
      <c r="H44" t="str">
        <f t="shared" si="5"/>
        <v>-</v>
      </c>
      <c r="I44">
        <f t="shared" si="6"/>
        <v>16</v>
      </c>
      <c r="J44" s="23" t="str">
        <f t="shared" si="32"/>
        <v>y = -5x - 16</v>
      </c>
      <c r="K44" s="22">
        <f ca="1" t="shared" si="44"/>
        <v>4</v>
      </c>
      <c r="L44">
        <f t="shared" si="30"/>
        <v>4</v>
      </c>
      <c r="M44">
        <f t="shared" si="9"/>
        <v>11</v>
      </c>
      <c r="N44" t="str">
        <f t="shared" si="10"/>
        <v>+</v>
      </c>
      <c r="O44">
        <f t="shared" si="11"/>
        <v>11</v>
      </c>
      <c r="P44" s="23" t="str">
        <f t="shared" si="12"/>
        <v>y = 4x + 11</v>
      </c>
      <c r="Q44" t="str">
        <f t="shared" si="33"/>
        <v>-5x - 16</v>
      </c>
      <c r="R44" t="str">
        <f t="shared" si="45"/>
        <v>4x + 11</v>
      </c>
      <c r="S44" s="24" t="str">
        <f t="shared" si="15"/>
        <v>-5x - 16 = 4x + 11</v>
      </c>
      <c r="T44" s="24" t="str">
        <f t="shared" si="34"/>
        <v>| +5x</v>
      </c>
      <c r="U44">
        <f t="shared" si="17"/>
        <v>-16</v>
      </c>
      <c r="V44" t="str">
        <f t="shared" si="35"/>
        <v>9x + 11</v>
      </c>
      <c r="W44" s="24" t="str">
        <f t="shared" si="19"/>
        <v>-16 = 9x + 11</v>
      </c>
      <c r="X44" s="24" t="str">
        <f t="shared" si="46"/>
        <v>| -11</v>
      </c>
      <c r="Y44" s="25">
        <f t="shared" si="21"/>
        <v>-27</v>
      </c>
      <c r="Z44" t="str">
        <f t="shared" si="36"/>
        <v>9x </v>
      </c>
      <c r="AA44" s="24" t="str">
        <f t="shared" si="23"/>
        <v>-27 = 9x </v>
      </c>
      <c r="AB44" s="24" t="str">
        <f t="shared" si="37"/>
        <v>| :9</v>
      </c>
      <c r="AC44" t="str">
        <f t="shared" si="38"/>
        <v>-3 = x</v>
      </c>
      <c r="AD44" s="24" t="str">
        <f t="shared" si="39"/>
        <v>y = -5x - 16 = -5 · (-3) - 16 = -1</v>
      </c>
      <c r="AE44" s="24" t="str">
        <f t="shared" si="41"/>
        <v>(-3|-1)</v>
      </c>
    </row>
    <row r="45" spans="1:31" ht="12.75">
      <c r="A45">
        <f t="shared" si="28"/>
        <v>60</v>
      </c>
      <c r="B45">
        <f ca="1" t="shared" si="40"/>
        <v>0.7960654575948836</v>
      </c>
      <c r="C45">
        <f t="shared" si="29"/>
        <v>0</v>
      </c>
      <c r="D45" s="22">
        <f ca="1" t="shared" si="42"/>
        <v>4</v>
      </c>
      <c r="E45" s="22">
        <f ca="1" t="shared" si="42"/>
        <v>4</v>
      </c>
      <c r="F45" s="22">
        <f ca="1" t="shared" si="43"/>
        <v>1</v>
      </c>
      <c r="G45">
        <f t="shared" si="31"/>
        <v>0</v>
      </c>
      <c r="H45" t="str">
        <f t="shared" si="5"/>
        <v>+</v>
      </c>
      <c r="I45">
        <f t="shared" si="6"/>
        <v>0</v>
      </c>
      <c r="J45" s="23" t="str">
        <f t="shared" si="32"/>
        <v>y = 1x </v>
      </c>
      <c r="K45" s="22">
        <f ca="1" t="shared" si="44"/>
        <v>2</v>
      </c>
      <c r="L45">
        <f t="shared" si="30"/>
        <v>2</v>
      </c>
      <c r="M45">
        <f t="shared" si="9"/>
        <v>-4</v>
      </c>
      <c r="N45" t="str">
        <f t="shared" si="10"/>
        <v>-</v>
      </c>
      <c r="O45">
        <f t="shared" si="11"/>
        <v>4</v>
      </c>
      <c r="P45" s="23" t="str">
        <f t="shared" si="12"/>
        <v>y = 2x - 4</v>
      </c>
      <c r="Q45" t="str">
        <f t="shared" si="33"/>
        <v>1x </v>
      </c>
      <c r="R45" t="str">
        <f t="shared" si="45"/>
        <v>2x - 4</v>
      </c>
      <c r="S45" s="24" t="str">
        <f t="shared" si="15"/>
        <v>1x  = 2x - 4</v>
      </c>
      <c r="T45" s="24" t="str">
        <f t="shared" si="34"/>
        <v>| -1x</v>
      </c>
      <c r="U45">
        <f t="shared" si="17"/>
        <v>0</v>
      </c>
      <c r="V45" t="str">
        <f t="shared" si="35"/>
        <v>1x - 4</v>
      </c>
      <c r="W45" s="24" t="str">
        <f t="shared" si="19"/>
        <v>0 = 1x - 4</v>
      </c>
      <c r="X45" s="24" t="str">
        <f t="shared" si="46"/>
        <v>| +4</v>
      </c>
      <c r="Y45" s="25">
        <f t="shared" si="21"/>
        <v>4</v>
      </c>
      <c r="Z45" t="str">
        <f t="shared" si="36"/>
        <v>1x </v>
      </c>
      <c r="AA45" s="24" t="str">
        <f t="shared" si="23"/>
        <v>4 = 1x </v>
      </c>
      <c r="AB45" s="24">
        <f t="shared" si="37"/>
      </c>
      <c r="AC45">
        <f t="shared" si="38"/>
      </c>
      <c r="AD45" s="24" t="str">
        <f t="shared" si="39"/>
        <v>y = 1x + 0 = 1 · 4 + 0 = 4</v>
      </c>
      <c r="AE45" s="24" t="str">
        <f t="shared" si="41"/>
        <v>(4|4)</v>
      </c>
    </row>
    <row r="46" spans="1:31" ht="12.75">
      <c r="A46">
        <f t="shared" si="28"/>
        <v>7</v>
      </c>
      <c r="B46">
        <f ca="1" t="shared" si="40"/>
        <v>0.8620869979754529</v>
      </c>
      <c r="C46">
        <f t="shared" si="29"/>
        <v>0.8620869979754529</v>
      </c>
      <c r="D46" s="22">
        <f ca="1" t="shared" si="42"/>
        <v>3</v>
      </c>
      <c r="E46" s="22">
        <f ca="1" t="shared" si="42"/>
        <v>2</v>
      </c>
      <c r="F46" s="22">
        <f ca="1" t="shared" si="43"/>
        <v>-5</v>
      </c>
      <c r="G46">
        <f t="shared" si="31"/>
        <v>17</v>
      </c>
      <c r="H46" t="str">
        <f t="shared" si="5"/>
        <v>+</v>
      </c>
      <c r="I46">
        <f t="shared" si="6"/>
        <v>17</v>
      </c>
      <c r="J46" s="23" t="str">
        <f t="shared" si="32"/>
        <v>y = -5x + 17</v>
      </c>
      <c r="K46" s="22">
        <f ca="1" t="shared" si="44"/>
        <v>4</v>
      </c>
      <c r="L46">
        <f t="shared" si="30"/>
        <v>4</v>
      </c>
      <c r="M46">
        <f t="shared" si="9"/>
        <v>-10</v>
      </c>
      <c r="N46" t="str">
        <f t="shared" si="10"/>
        <v>-</v>
      </c>
      <c r="O46">
        <f t="shared" si="11"/>
        <v>10</v>
      </c>
      <c r="P46" s="23" t="str">
        <f t="shared" si="12"/>
        <v>y = 4x - 10</v>
      </c>
      <c r="Q46" t="str">
        <f t="shared" si="33"/>
        <v>-5x + 17</v>
      </c>
      <c r="R46" t="str">
        <f t="shared" si="45"/>
        <v>4x - 10</v>
      </c>
      <c r="S46" s="24" t="str">
        <f t="shared" si="15"/>
        <v>-5x + 17 = 4x - 10</v>
      </c>
      <c r="T46" s="24" t="str">
        <f t="shared" si="34"/>
        <v>| +5x</v>
      </c>
      <c r="U46">
        <f t="shared" si="17"/>
        <v>17</v>
      </c>
      <c r="V46" t="str">
        <f t="shared" si="35"/>
        <v>9x - 10</v>
      </c>
      <c r="W46" s="24" t="str">
        <f t="shared" si="19"/>
        <v>17 = 9x - 10</v>
      </c>
      <c r="X46" s="24" t="str">
        <f t="shared" si="46"/>
        <v>| +10</v>
      </c>
      <c r="Y46" s="25">
        <f t="shared" si="21"/>
        <v>27</v>
      </c>
      <c r="Z46" t="str">
        <f t="shared" si="36"/>
        <v>9x </v>
      </c>
      <c r="AA46" s="24" t="str">
        <f t="shared" si="23"/>
        <v>27 = 9x </v>
      </c>
      <c r="AB46" s="24" t="str">
        <f t="shared" si="37"/>
        <v>| :9</v>
      </c>
      <c r="AC46" t="str">
        <f t="shared" si="38"/>
        <v>3 = x</v>
      </c>
      <c r="AD46" s="24" t="str">
        <f t="shared" si="39"/>
        <v>y = -5x + 17 = -5 · 3 + 17 = 2</v>
      </c>
      <c r="AE46" s="24" t="str">
        <f t="shared" si="41"/>
        <v>(3|2)</v>
      </c>
    </row>
    <row r="47" spans="1:31" ht="12.75">
      <c r="A47">
        <f t="shared" si="28"/>
        <v>57</v>
      </c>
      <c r="B47">
        <f ca="1" t="shared" si="40"/>
        <v>0.06251105043906813</v>
      </c>
      <c r="C47">
        <f t="shared" si="29"/>
        <v>0.06251105043906813</v>
      </c>
      <c r="D47" s="22">
        <f ca="1" t="shared" si="42"/>
        <v>5</v>
      </c>
      <c r="E47" s="22">
        <f ca="1" t="shared" si="42"/>
        <v>-4</v>
      </c>
      <c r="F47" s="22">
        <f ca="1" t="shared" si="43"/>
        <v>-4</v>
      </c>
      <c r="G47">
        <f t="shared" si="31"/>
        <v>16</v>
      </c>
      <c r="H47" t="str">
        <f t="shared" si="5"/>
        <v>+</v>
      </c>
      <c r="I47">
        <f t="shared" si="6"/>
        <v>16</v>
      </c>
      <c r="J47" s="23" t="str">
        <f t="shared" si="32"/>
        <v>y = -4x + 16</v>
      </c>
      <c r="K47" s="22">
        <f ca="1" t="shared" si="44"/>
        <v>-1</v>
      </c>
      <c r="L47">
        <f t="shared" si="30"/>
        <v>-1</v>
      </c>
      <c r="M47">
        <f t="shared" si="9"/>
        <v>1</v>
      </c>
      <c r="N47" t="str">
        <f t="shared" si="10"/>
        <v>+</v>
      </c>
      <c r="O47">
        <f t="shared" si="11"/>
        <v>1</v>
      </c>
      <c r="P47" s="23" t="str">
        <f t="shared" si="12"/>
        <v>y = -1x + 1</v>
      </c>
      <c r="Q47" t="str">
        <f t="shared" si="33"/>
        <v>-4x + 16</v>
      </c>
      <c r="R47" t="str">
        <f t="shared" si="45"/>
        <v>-1x + 1</v>
      </c>
      <c r="S47" s="24" t="str">
        <f t="shared" si="15"/>
        <v>-4x + 16 = -1x + 1</v>
      </c>
      <c r="T47" s="24" t="str">
        <f t="shared" si="34"/>
        <v>| +4x</v>
      </c>
      <c r="U47">
        <f t="shared" si="17"/>
        <v>16</v>
      </c>
      <c r="V47" t="str">
        <f t="shared" si="35"/>
        <v>3x + 1</v>
      </c>
      <c r="W47" s="24" t="str">
        <f t="shared" si="19"/>
        <v>16 = 3x + 1</v>
      </c>
      <c r="X47" s="24" t="str">
        <f t="shared" si="46"/>
        <v>| -1</v>
      </c>
      <c r="Y47" s="25">
        <f t="shared" si="21"/>
        <v>15</v>
      </c>
      <c r="Z47" t="str">
        <f t="shared" si="36"/>
        <v>3x </v>
      </c>
      <c r="AA47" s="24" t="str">
        <f t="shared" si="23"/>
        <v>15 = 3x </v>
      </c>
      <c r="AB47" s="24" t="str">
        <f t="shared" si="37"/>
        <v>| :3</v>
      </c>
      <c r="AC47" t="str">
        <f t="shared" si="38"/>
        <v>5 = x</v>
      </c>
      <c r="AD47" s="24" t="str">
        <f t="shared" si="39"/>
        <v>y = -4x + 16 = -4 · 5 + 16 = -4</v>
      </c>
      <c r="AE47" s="24" t="str">
        <f t="shared" si="41"/>
        <v>(5|-4)</v>
      </c>
    </row>
    <row r="48" spans="1:31" ht="12.75">
      <c r="A48">
        <f t="shared" si="28"/>
        <v>56</v>
      </c>
      <c r="B48">
        <f ca="1" t="shared" si="40"/>
        <v>0.09213231295314972</v>
      </c>
      <c r="C48">
        <f t="shared" si="29"/>
        <v>0.09213231295314972</v>
      </c>
      <c r="D48" s="22">
        <f ca="1" t="shared" si="42"/>
        <v>-3</v>
      </c>
      <c r="E48" s="22">
        <f ca="1" t="shared" si="42"/>
        <v>3</v>
      </c>
      <c r="F48" s="22">
        <f ca="1" t="shared" si="43"/>
        <v>-3</v>
      </c>
      <c r="G48">
        <f t="shared" si="31"/>
        <v>-6</v>
      </c>
      <c r="H48" t="str">
        <f t="shared" si="5"/>
        <v>-</v>
      </c>
      <c r="I48">
        <f t="shared" si="6"/>
        <v>6</v>
      </c>
      <c r="J48" s="23" t="str">
        <f t="shared" si="32"/>
        <v>y = -3x - 6</v>
      </c>
      <c r="K48" s="22">
        <f ca="1" t="shared" si="44"/>
        <v>-4</v>
      </c>
      <c r="L48">
        <f t="shared" si="30"/>
        <v>-4</v>
      </c>
      <c r="M48">
        <f t="shared" si="9"/>
        <v>-9</v>
      </c>
      <c r="N48" t="str">
        <f t="shared" si="10"/>
        <v>-</v>
      </c>
      <c r="O48">
        <f t="shared" si="11"/>
        <v>9</v>
      </c>
      <c r="P48" s="23" t="str">
        <f t="shared" si="12"/>
        <v>y = -4x - 9</v>
      </c>
      <c r="Q48" t="str">
        <f t="shared" si="33"/>
        <v>-3x - 6</v>
      </c>
      <c r="R48" t="str">
        <f t="shared" si="45"/>
        <v>-4x - 9</v>
      </c>
      <c r="S48" s="24" t="str">
        <f t="shared" si="15"/>
        <v>-3x - 6 = -4x - 9</v>
      </c>
      <c r="T48" s="24" t="str">
        <f t="shared" si="34"/>
        <v>| +3x</v>
      </c>
      <c r="U48">
        <f t="shared" si="17"/>
        <v>-6</v>
      </c>
      <c r="V48" t="str">
        <f t="shared" si="35"/>
        <v>-1x - 9</v>
      </c>
      <c r="W48" s="24" t="str">
        <f t="shared" si="19"/>
        <v>-6 = -1x - 9</v>
      </c>
      <c r="X48" s="24" t="str">
        <f t="shared" si="46"/>
        <v>| +9</v>
      </c>
      <c r="Y48" s="25">
        <f t="shared" si="21"/>
        <v>3</v>
      </c>
      <c r="Z48" t="str">
        <f t="shared" si="36"/>
        <v>-1x </v>
      </c>
      <c r="AA48" s="24" t="str">
        <f t="shared" si="23"/>
        <v>3 = -1x </v>
      </c>
      <c r="AB48" s="24" t="str">
        <f t="shared" si="37"/>
        <v>| :(-1)</v>
      </c>
      <c r="AC48" t="str">
        <f t="shared" si="38"/>
        <v>-3 = x</v>
      </c>
      <c r="AD48" s="24" t="str">
        <f t="shared" si="39"/>
        <v>y = -3x - 6 = -3 · (-3) - 6 = 3</v>
      </c>
      <c r="AE48" s="24" t="str">
        <f t="shared" si="41"/>
        <v>(-3|3)</v>
      </c>
    </row>
    <row r="49" spans="1:31" ht="12.75">
      <c r="A49">
        <f t="shared" si="28"/>
        <v>47</v>
      </c>
      <c r="B49">
        <f ca="1" t="shared" si="40"/>
        <v>0.24281742937589856</v>
      </c>
      <c r="C49">
        <f t="shared" si="29"/>
        <v>0.24281742937589856</v>
      </c>
      <c r="D49" s="22">
        <f aca="true" ca="1" t="shared" si="47" ref="D49:E64">(-1)^ROUND(RAND()*4+1,0)*ROUND(RAND()*4+1,0)</f>
        <v>3</v>
      </c>
      <c r="E49" s="22">
        <f ca="1" t="shared" si="47"/>
        <v>4</v>
      </c>
      <c r="F49" s="22">
        <f ca="1" t="shared" si="43"/>
        <v>-3</v>
      </c>
      <c r="G49">
        <f t="shared" si="31"/>
        <v>13</v>
      </c>
      <c r="H49" t="str">
        <f t="shared" si="5"/>
        <v>+</v>
      </c>
      <c r="I49">
        <f t="shared" si="6"/>
        <v>13</v>
      </c>
      <c r="J49" s="23" t="str">
        <f t="shared" si="32"/>
        <v>y = -3x + 13</v>
      </c>
      <c r="K49" s="22">
        <f ca="1" t="shared" si="44"/>
        <v>1</v>
      </c>
      <c r="L49">
        <f t="shared" si="30"/>
        <v>1</v>
      </c>
      <c r="M49">
        <f t="shared" si="9"/>
        <v>1</v>
      </c>
      <c r="N49" t="str">
        <f t="shared" si="10"/>
        <v>+</v>
      </c>
      <c r="O49">
        <f t="shared" si="11"/>
        <v>1</v>
      </c>
      <c r="P49" s="23" t="str">
        <f t="shared" si="12"/>
        <v>y = 1x + 1</v>
      </c>
      <c r="Q49" t="str">
        <f t="shared" si="33"/>
        <v>-3x + 13</v>
      </c>
      <c r="R49" t="str">
        <f t="shared" si="45"/>
        <v>1x + 1</v>
      </c>
      <c r="S49" s="24" t="str">
        <f t="shared" si="15"/>
        <v>-3x + 13 = 1x + 1</v>
      </c>
      <c r="T49" s="24" t="str">
        <f t="shared" si="34"/>
        <v>| +3x</v>
      </c>
      <c r="U49">
        <f t="shared" si="17"/>
        <v>13</v>
      </c>
      <c r="V49" t="str">
        <f t="shared" si="35"/>
        <v>4x + 1</v>
      </c>
      <c r="W49" s="24" t="str">
        <f t="shared" si="19"/>
        <v>13 = 4x + 1</v>
      </c>
      <c r="X49" s="24" t="str">
        <f t="shared" si="46"/>
        <v>| -1</v>
      </c>
      <c r="Y49" s="25">
        <f t="shared" si="21"/>
        <v>12</v>
      </c>
      <c r="Z49" t="str">
        <f t="shared" si="36"/>
        <v>4x </v>
      </c>
      <c r="AA49" s="24" t="str">
        <f t="shared" si="23"/>
        <v>12 = 4x </v>
      </c>
      <c r="AB49" s="24" t="str">
        <f t="shared" si="37"/>
        <v>| :4</v>
      </c>
      <c r="AC49" t="str">
        <f t="shared" si="38"/>
        <v>3 = x</v>
      </c>
      <c r="AD49" s="24" t="str">
        <f t="shared" si="39"/>
        <v>y = -3x + 13 = -3 · 3 + 13 = 4</v>
      </c>
      <c r="AE49" s="24" t="str">
        <f t="shared" si="41"/>
        <v>(3|4)</v>
      </c>
    </row>
    <row r="50" spans="1:31" ht="12.75">
      <c r="A50">
        <f t="shared" si="28"/>
        <v>51</v>
      </c>
      <c r="B50">
        <f ca="1" t="shared" si="40"/>
        <v>0.13409906827008922</v>
      </c>
      <c r="C50">
        <f t="shared" si="29"/>
        <v>0.13409906827008922</v>
      </c>
      <c r="D50" s="22">
        <f ca="1" t="shared" si="47"/>
        <v>1</v>
      </c>
      <c r="E50" s="22">
        <f ca="1" t="shared" si="47"/>
        <v>4</v>
      </c>
      <c r="F50" s="22">
        <f ca="1" t="shared" si="43"/>
        <v>3</v>
      </c>
      <c r="G50">
        <f t="shared" si="31"/>
        <v>1</v>
      </c>
      <c r="H50" t="str">
        <f t="shared" si="5"/>
        <v>+</v>
      </c>
      <c r="I50">
        <f t="shared" si="6"/>
        <v>1</v>
      </c>
      <c r="J50" s="23" t="str">
        <f t="shared" si="32"/>
        <v>y = 3x + 1</v>
      </c>
      <c r="K50" s="22">
        <f ca="1" t="shared" si="44"/>
        <v>-5</v>
      </c>
      <c r="L50">
        <f t="shared" si="30"/>
        <v>-5</v>
      </c>
      <c r="M50">
        <f t="shared" si="9"/>
        <v>9</v>
      </c>
      <c r="N50" t="str">
        <f t="shared" si="10"/>
        <v>+</v>
      </c>
      <c r="O50">
        <f t="shared" si="11"/>
        <v>9</v>
      </c>
      <c r="P50" s="23" t="str">
        <f t="shared" si="12"/>
        <v>y = -5x + 9</v>
      </c>
      <c r="Q50" t="str">
        <f t="shared" si="33"/>
        <v>3x + 1</v>
      </c>
      <c r="R50" t="str">
        <f t="shared" si="45"/>
        <v>-5x + 9</v>
      </c>
      <c r="S50" s="24" t="str">
        <f t="shared" si="15"/>
        <v>3x + 1 = -5x + 9</v>
      </c>
      <c r="T50" s="24" t="str">
        <f t="shared" si="34"/>
        <v>| -3x</v>
      </c>
      <c r="U50">
        <f t="shared" si="17"/>
        <v>1</v>
      </c>
      <c r="V50" t="str">
        <f t="shared" si="35"/>
        <v>-8x + 9</v>
      </c>
      <c r="W50" s="24" t="str">
        <f t="shared" si="19"/>
        <v>1 = -8x + 9</v>
      </c>
      <c r="X50" s="24" t="str">
        <f t="shared" si="46"/>
        <v>| -9</v>
      </c>
      <c r="Y50" s="25">
        <f t="shared" si="21"/>
        <v>-8</v>
      </c>
      <c r="Z50" t="str">
        <f t="shared" si="36"/>
        <v>-8x </v>
      </c>
      <c r="AA50" s="24" t="str">
        <f t="shared" si="23"/>
        <v>-8 = -8x </v>
      </c>
      <c r="AB50" s="24" t="str">
        <f t="shared" si="37"/>
        <v>| :(-8)</v>
      </c>
      <c r="AC50" t="str">
        <f t="shared" si="38"/>
        <v>1 = x</v>
      </c>
      <c r="AD50" s="24" t="str">
        <f t="shared" si="39"/>
        <v>y = 3x + 1 = 3 · 1 + 1 = 4</v>
      </c>
      <c r="AE50" s="24" t="str">
        <f t="shared" si="41"/>
        <v>(1|4)</v>
      </c>
    </row>
    <row r="51" spans="1:31" ht="12.75">
      <c r="A51">
        <f t="shared" si="28"/>
        <v>10</v>
      </c>
      <c r="B51">
        <f ca="1" t="shared" si="40"/>
        <v>0.8316938646025591</v>
      </c>
      <c r="C51">
        <f t="shared" si="29"/>
        <v>0.8316938646025591</v>
      </c>
      <c r="D51" s="22">
        <f ca="1" t="shared" si="47"/>
        <v>-2</v>
      </c>
      <c r="E51" s="22">
        <f ca="1" t="shared" si="47"/>
        <v>2</v>
      </c>
      <c r="F51" s="22">
        <f ca="1" t="shared" si="43"/>
        <v>-3</v>
      </c>
      <c r="G51">
        <f t="shared" si="31"/>
        <v>-4</v>
      </c>
      <c r="H51" t="str">
        <f t="shared" si="5"/>
        <v>-</v>
      </c>
      <c r="I51">
        <f t="shared" si="6"/>
        <v>4</v>
      </c>
      <c r="J51" s="23" t="str">
        <f t="shared" si="32"/>
        <v>y = -3x - 4</v>
      </c>
      <c r="K51" s="22">
        <f ca="1" t="shared" si="44"/>
        <v>2</v>
      </c>
      <c r="L51">
        <f t="shared" si="30"/>
        <v>2</v>
      </c>
      <c r="M51">
        <f t="shared" si="9"/>
        <v>6</v>
      </c>
      <c r="N51" t="str">
        <f t="shared" si="10"/>
        <v>+</v>
      </c>
      <c r="O51">
        <f t="shared" si="11"/>
        <v>6</v>
      </c>
      <c r="P51" s="23" t="str">
        <f t="shared" si="12"/>
        <v>y = 2x + 6</v>
      </c>
      <c r="Q51" t="str">
        <f t="shared" si="33"/>
        <v>-3x - 4</v>
      </c>
      <c r="R51" t="str">
        <f t="shared" si="45"/>
        <v>2x + 6</v>
      </c>
      <c r="S51" s="24" t="str">
        <f t="shared" si="15"/>
        <v>-3x - 4 = 2x + 6</v>
      </c>
      <c r="T51" s="24" t="str">
        <f t="shared" si="34"/>
        <v>| +3x</v>
      </c>
      <c r="U51">
        <f t="shared" si="17"/>
        <v>-4</v>
      </c>
      <c r="V51" t="str">
        <f t="shared" si="35"/>
        <v>5x + 6</v>
      </c>
      <c r="W51" s="24" t="str">
        <f t="shared" si="19"/>
        <v>-4 = 5x + 6</v>
      </c>
      <c r="X51" s="24" t="str">
        <f t="shared" si="46"/>
        <v>| -6</v>
      </c>
      <c r="Y51" s="25">
        <f t="shared" si="21"/>
        <v>-10</v>
      </c>
      <c r="Z51" t="str">
        <f t="shared" si="36"/>
        <v>5x </v>
      </c>
      <c r="AA51" s="24" t="str">
        <f t="shared" si="23"/>
        <v>-10 = 5x </v>
      </c>
      <c r="AB51" s="24" t="str">
        <f t="shared" si="37"/>
        <v>| :5</v>
      </c>
      <c r="AC51" t="str">
        <f t="shared" si="38"/>
        <v>-2 = x</v>
      </c>
      <c r="AD51" s="24" t="str">
        <f t="shared" si="39"/>
        <v>y = -3x - 4 = -3 · (-2) - 4 = 2</v>
      </c>
      <c r="AE51" s="24" t="str">
        <f t="shared" si="41"/>
        <v>(-2|2)</v>
      </c>
    </row>
    <row r="52" spans="1:31" ht="12.75">
      <c r="A52">
        <f t="shared" si="28"/>
        <v>29</v>
      </c>
      <c r="B52">
        <f ca="1" t="shared" si="40"/>
        <v>0.5837634776494921</v>
      </c>
      <c r="C52">
        <f t="shared" si="29"/>
        <v>0.5837634776494921</v>
      </c>
      <c r="D52" s="22">
        <f ca="1" t="shared" si="47"/>
        <v>2</v>
      </c>
      <c r="E52" s="22">
        <f ca="1" t="shared" si="47"/>
        <v>-2</v>
      </c>
      <c r="F52" s="22">
        <f ca="1" t="shared" si="43"/>
        <v>-4</v>
      </c>
      <c r="G52">
        <f t="shared" si="31"/>
        <v>6</v>
      </c>
      <c r="H52" t="str">
        <f t="shared" si="5"/>
        <v>+</v>
      </c>
      <c r="I52">
        <f t="shared" si="6"/>
        <v>6</v>
      </c>
      <c r="J52" s="23" t="str">
        <f t="shared" si="32"/>
        <v>y = -4x + 6</v>
      </c>
      <c r="K52" s="22">
        <f ca="1" t="shared" si="44"/>
        <v>1</v>
      </c>
      <c r="L52">
        <f t="shared" si="30"/>
        <v>1</v>
      </c>
      <c r="M52">
        <f t="shared" si="9"/>
        <v>-4</v>
      </c>
      <c r="N52" t="str">
        <f t="shared" si="10"/>
        <v>-</v>
      </c>
      <c r="O52">
        <f t="shared" si="11"/>
        <v>4</v>
      </c>
      <c r="P52" s="23" t="str">
        <f t="shared" si="12"/>
        <v>y = 1x - 4</v>
      </c>
      <c r="Q52" t="str">
        <f t="shared" si="33"/>
        <v>-4x + 6</v>
      </c>
      <c r="R52" t="str">
        <f t="shared" si="45"/>
        <v>1x - 4</v>
      </c>
      <c r="S52" s="24" t="str">
        <f t="shared" si="15"/>
        <v>-4x + 6 = 1x - 4</v>
      </c>
      <c r="T52" s="24" t="str">
        <f t="shared" si="34"/>
        <v>| +4x</v>
      </c>
      <c r="U52">
        <f t="shared" si="17"/>
        <v>6</v>
      </c>
      <c r="V52" t="str">
        <f t="shared" si="35"/>
        <v>5x - 4</v>
      </c>
      <c r="W52" s="24" t="str">
        <f t="shared" si="19"/>
        <v>6 = 5x - 4</v>
      </c>
      <c r="X52" s="24" t="str">
        <f t="shared" si="46"/>
        <v>| +4</v>
      </c>
      <c r="Y52" s="25">
        <f t="shared" si="21"/>
        <v>10</v>
      </c>
      <c r="Z52" t="str">
        <f t="shared" si="36"/>
        <v>5x </v>
      </c>
      <c r="AA52" s="24" t="str">
        <f t="shared" si="23"/>
        <v>10 = 5x </v>
      </c>
      <c r="AB52" s="24" t="str">
        <f t="shared" si="37"/>
        <v>| :5</v>
      </c>
      <c r="AC52" t="str">
        <f t="shared" si="38"/>
        <v>2 = x</v>
      </c>
      <c r="AD52" s="24" t="str">
        <f t="shared" si="39"/>
        <v>y = -4x + 6 = -4 · 2 + 6 = -2</v>
      </c>
      <c r="AE52" s="24" t="str">
        <f t="shared" si="41"/>
        <v>(2|-2)</v>
      </c>
    </row>
    <row r="53" spans="1:31" ht="12.75">
      <c r="A53">
        <f t="shared" si="28"/>
        <v>9</v>
      </c>
      <c r="B53">
        <f ca="1" t="shared" si="40"/>
        <v>0.8359397636700454</v>
      </c>
      <c r="C53">
        <f t="shared" si="29"/>
        <v>0.8359397636700454</v>
      </c>
      <c r="D53" s="22">
        <f ca="1" t="shared" si="47"/>
        <v>4</v>
      </c>
      <c r="E53" s="22">
        <f ca="1" t="shared" si="47"/>
        <v>-1</v>
      </c>
      <c r="F53" s="22">
        <f ca="1" t="shared" si="43"/>
        <v>1</v>
      </c>
      <c r="G53">
        <f t="shared" si="31"/>
        <v>-5</v>
      </c>
      <c r="H53" t="str">
        <f t="shared" si="5"/>
        <v>-</v>
      </c>
      <c r="I53">
        <f t="shared" si="6"/>
        <v>5</v>
      </c>
      <c r="J53" s="23" t="str">
        <f t="shared" si="32"/>
        <v>y = 1x - 5</v>
      </c>
      <c r="K53" s="22">
        <f ca="1" t="shared" si="44"/>
        <v>3</v>
      </c>
      <c r="L53">
        <f t="shared" si="30"/>
        <v>3</v>
      </c>
      <c r="M53">
        <f t="shared" si="9"/>
        <v>-13</v>
      </c>
      <c r="N53" t="str">
        <f t="shared" si="10"/>
        <v>-</v>
      </c>
      <c r="O53">
        <f t="shared" si="11"/>
        <v>13</v>
      </c>
      <c r="P53" s="23" t="str">
        <f t="shared" si="12"/>
        <v>y = 3x - 13</v>
      </c>
      <c r="Q53" t="str">
        <f t="shared" si="33"/>
        <v>1x - 5</v>
      </c>
      <c r="R53" t="str">
        <f t="shared" si="45"/>
        <v>3x - 13</v>
      </c>
      <c r="S53" s="24" t="str">
        <f t="shared" si="15"/>
        <v>1x - 5 = 3x - 13</v>
      </c>
      <c r="T53" s="24" t="str">
        <f t="shared" si="34"/>
        <v>| -1x</v>
      </c>
      <c r="U53">
        <f t="shared" si="17"/>
        <v>-5</v>
      </c>
      <c r="V53" t="str">
        <f t="shared" si="35"/>
        <v>2x - 13</v>
      </c>
      <c r="W53" s="24" t="str">
        <f t="shared" si="19"/>
        <v>-5 = 2x - 13</v>
      </c>
      <c r="X53" s="24" t="str">
        <f t="shared" si="46"/>
        <v>| +13</v>
      </c>
      <c r="Y53" s="25">
        <f t="shared" si="21"/>
        <v>8</v>
      </c>
      <c r="Z53" t="str">
        <f t="shared" si="36"/>
        <v>2x </v>
      </c>
      <c r="AA53" s="24" t="str">
        <f t="shared" si="23"/>
        <v>8 = 2x </v>
      </c>
      <c r="AB53" s="24" t="str">
        <f t="shared" si="37"/>
        <v>| :2</v>
      </c>
      <c r="AC53" t="str">
        <f t="shared" si="38"/>
        <v>4 = x</v>
      </c>
      <c r="AD53" s="24" t="str">
        <f t="shared" si="39"/>
        <v>y = 1x - 5 = 1 · 4 - 5 = -1</v>
      </c>
      <c r="AE53" s="24" t="str">
        <f t="shared" si="41"/>
        <v>(4|-1)</v>
      </c>
    </row>
    <row r="54" spans="1:31" ht="12.75">
      <c r="A54">
        <f t="shared" si="28"/>
        <v>58</v>
      </c>
      <c r="B54">
        <f ca="1" t="shared" si="40"/>
        <v>0.0048050020955024975</v>
      </c>
      <c r="C54">
        <f t="shared" si="29"/>
        <v>0.0048050020955024975</v>
      </c>
      <c r="D54" s="22">
        <f ca="1" t="shared" si="47"/>
        <v>-2</v>
      </c>
      <c r="E54" s="22">
        <f ca="1" t="shared" si="47"/>
        <v>-1</v>
      </c>
      <c r="F54" s="22">
        <f ca="1" t="shared" si="43"/>
        <v>5</v>
      </c>
      <c r="G54">
        <f t="shared" si="31"/>
        <v>9</v>
      </c>
      <c r="H54" t="str">
        <f t="shared" si="5"/>
        <v>+</v>
      </c>
      <c r="I54">
        <f t="shared" si="6"/>
        <v>9</v>
      </c>
      <c r="J54" s="23" t="str">
        <f t="shared" si="32"/>
        <v>y = 5x + 9</v>
      </c>
      <c r="K54" s="22">
        <f ca="1" t="shared" si="44"/>
        <v>-2</v>
      </c>
      <c r="L54">
        <f t="shared" si="30"/>
        <v>-2</v>
      </c>
      <c r="M54">
        <f t="shared" si="9"/>
        <v>-5</v>
      </c>
      <c r="N54" t="str">
        <f t="shared" si="10"/>
        <v>-</v>
      </c>
      <c r="O54">
        <f t="shared" si="11"/>
        <v>5</v>
      </c>
      <c r="P54" s="23" t="str">
        <f t="shared" si="12"/>
        <v>y = -2x - 5</v>
      </c>
      <c r="Q54" t="str">
        <f t="shared" si="33"/>
        <v>5x + 9</v>
      </c>
      <c r="R54" t="str">
        <f t="shared" si="45"/>
        <v>-2x - 5</v>
      </c>
      <c r="S54" s="24" t="str">
        <f t="shared" si="15"/>
        <v>5x + 9 = -2x - 5</v>
      </c>
      <c r="T54" s="24" t="str">
        <f t="shared" si="34"/>
        <v>| -5x</v>
      </c>
      <c r="U54">
        <f t="shared" si="17"/>
        <v>9</v>
      </c>
      <c r="V54" t="str">
        <f t="shared" si="35"/>
        <v>-7x - 5</v>
      </c>
      <c r="W54" s="24" t="str">
        <f t="shared" si="19"/>
        <v>9 = -7x - 5</v>
      </c>
      <c r="X54" s="24" t="str">
        <f t="shared" si="46"/>
        <v>| +5</v>
      </c>
      <c r="Y54" s="25">
        <f t="shared" si="21"/>
        <v>14</v>
      </c>
      <c r="Z54" t="str">
        <f t="shared" si="36"/>
        <v>-7x </v>
      </c>
      <c r="AA54" s="24" t="str">
        <f t="shared" si="23"/>
        <v>14 = -7x </v>
      </c>
      <c r="AB54" s="24" t="str">
        <f t="shared" si="37"/>
        <v>| :(-7)</v>
      </c>
      <c r="AC54" t="str">
        <f t="shared" si="38"/>
        <v>-2 = x</v>
      </c>
      <c r="AD54" s="24" t="str">
        <f t="shared" si="39"/>
        <v>y = 5x + 9 = 5 · (-2) + 9 = -1</v>
      </c>
      <c r="AE54" s="24" t="str">
        <f t="shared" si="41"/>
        <v>(-2|-1)</v>
      </c>
    </row>
    <row r="55" spans="1:31" ht="12.75">
      <c r="A55">
        <f t="shared" si="28"/>
        <v>41</v>
      </c>
      <c r="B55">
        <f ca="1" t="shared" si="40"/>
        <v>0.32995075908425286</v>
      </c>
      <c r="C55">
        <f t="shared" si="29"/>
        <v>0.32995075908425286</v>
      </c>
      <c r="D55" s="22">
        <f ca="1" t="shared" si="47"/>
        <v>-5</v>
      </c>
      <c r="E55" s="22">
        <f ca="1" t="shared" si="47"/>
        <v>-1</v>
      </c>
      <c r="F55" s="22">
        <f ca="1" t="shared" si="43"/>
        <v>-4</v>
      </c>
      <c r="G55">
        <f t="shared" si="31"/>
        <v>-21</v>
      </c>
      <c r="H55" t="str">
        <f t="shared" si="5"/>
        <v>-</v>
      </c>
      <c r="I55">
        <f t="shared" si="6"/>
        <v>21</v>
      </c>
      <c r="J55" s="23" t="str">
        <f t="shared" si="32"/>
        <v>y = -4x - 21</v>
      </c>
      <c r="K55" s="22">
        <f ca="1" t="shared" si="44"/>
        <v>-2</v>
      </c>
      <c r="L55">
        <f t="shared" si="30"/>
        <v>-2</v>
      </c>
      <c r="M55">
        <f t="shared" si="9"/>
        <v>-11</v>
      </c>
      <c r="N55" t="str">
        <f t="shared" si="10"/>
        <v>-</v>
      </c>
      <c r="O55">
        <f t="shared" si="11"/>
        <v>11</v>
      </c>
      <c r="P55" s="23" t="str">
        <f t="shared" si="12"/>
        <v>y = -2x - 11</v>
      </c>
      <c r="Q55" t="str">
        <f t="shared" si="33"/>
        <v>-4x - 21</v>
      </c>
      <c r="R55" t="str">
        <f t="shared" si="45"/>
        <v>-2x - 11</v>
      </c>
      <c r="S55" s="24" t="str">
        <f t="shared" si="15"/>
        <v>-4x - 21 = -2x - 11</v>
      </c>
      <c r="T55" s="24" t="str">
        <f t="shared" si="34"/>
        <v>| +4x</v>
      </c>
      <c r="U55">
        <f t="shared" si="17"/>
        <v>-21</v>
      </c>
      <c r="V55" t="str">
        <f t="shared" si="35"/>
        <v>2x - 11</v>
      </c>
      <c r="W55" s="24" t="str">
        <f t="shared" si="19"/>
        <v>-21 = 2x - 11</v>
      </c>
      <c r="X55" s="24" t="str">
        <f t="shared" si="46"/>
        <v>| +11</v>
      </c>
      <c r="Y55" s="25">
        <f t="shared" si="21"/>
        <v>-10</v>
      </c>
      <c r="Z55" t="str">
        <f t="shared" si="36"/>
        <v>2x </v>
      </c>
      <c r="AA55" s="24" t="str">
        <f t="shared" si="23"/>
        <v>-10 = 2x </v>
      </c>
      <c r="AB55" s="24" t="str">
        <f t="shared" si="37"/>
        <v>| :2</v>
      </c>
      <c r="AC55" t="str">
        <f t="shared" si="38"/>
        <v>-5 = x</v>
      </c>
      <c r="AD55" s="24" t="str">
        <f t="shared" si="39"/>
        <v>y = -4x - 21 = -4 · (-5) - 21 = -1</v>
      </c>
      <c r="AE55" s="24" t="str">
        <f t="shared" si="41"/>
        <v>(-5|-1)</v>
      </c>
    </row>
    <row r="56" spans="1:31" ht="12.75">
      <c r="A56">
        <f t="shared" si="28"/>
        <v>40</v>
      </c>
      <c r="B56">
        <f ca="1" t="shared" si="40"/>
        <v>0.3300819502334469</v>
      </c>
      <c r="C56">
        <f t="shared" si="29"/>
        <v>0.3300819502334469</v>
      </c>
      <c r="D56" s="22">
        <f ca="1" t="shared" si="47"/>
        <v>5</v>
      </c>
      <c r="E56" s="22">
        <f ca="1" t="shared" si="47"/>
        <v>-3</v>
      </c>
      <c r="F56" s="22">
        <f ca="1" t="shared" si="43"/>
        <v>-5</v>
      </c>
      <c r="G56">
        <f t="shared" si="31"/>
        <v>22</v>
      </c>
      <c r="H56" t="str">
        <f t="shared" si="5"/>
        <v>+</v>
      </c>
      <c r="I56">
        <f t="shared" si="6"/>
        <v>22</v>
      </c>
      <c r="J56" s="23" t="str">
        <f t="shared" si="32"/>
        <v>y = -5x + 22</v>
      </c>
      <c r="K56" s="22">
        <f ca="1" t="shared" si="44"/>
        <v>-4</v>
      </c>
      <c r="L56">
        <f t="shared" si="30"/>
        <v>-4</v>
      </c>
      <c r="M56">
        <f t="shared" si="9"/>
        <v>17</v>
      </c>
      <c r="N56" t="str">
        <f t="shared" si="10"/>
        <v>+</v>
      </c>
      <c r="O56">
        <f t="shared" si="11"/>
        <v>17</v>
      </c>
      <c r="P56" s="23" t="str">
        <f t="shared" si="12"/>
        <v>y = -4x + 17</v>
      </c>
      <c r="Q56" t="str">
        <f t="shared" si="33"/>
        <v>-5x + 22</v>
      </c>
      <c r="R56" t="str">
        <f t="shared" si="45"/>
        <v>-4x + 17</v>
      </c>
      <c r="S56" s="24" t="str">
        <f t="shared" si="15"/>
        <v>-5x + 22 = -4x + 17</v>
      </c>
      <c r="T56" s="24" t="str">
        <f t="shared" si="34"/>
        <v>| +5x</v>
      </c>
      <c r="U56">
        <f t="shared" si="17"/>
        <v>22</v>
      </c>
      <c r="V56" t="str">
        <f t="shared" si="35"/>
        <v>1x + 17</v>
      </c>
      <c r="W56" s="24" t="str">
        <f t="shared" si="19"/>
        <v>22 = 1x + 17</v>
      </c>
      <c r="X56" s="24" t="str">
        <f t="shared" si="46"/>
        <v>| -17</v>
      </c>
      <c r="Y56" s="25">
        <f t="shared" si="21"/>
        <v>5</v>
      </c>
      <c r="Z56" t="str">
        <f t="shared" si="36"/>
        <v>1x </v>
      </c>
      <c r="AA56" s="24" t="str">
        <f t="shared" si="23"/>
        <v>5 = 1x </v>
      </c>
      <c r="AB56" s="24">
        <f t="shared" si="37"/>
      </c>
      <c r="AC56">
        <f t="shared" si="38"/>
      </c>
      <c r="AD56" s="24" t="str">
        <f t="shared" si="39"/>
        <v>y = -5x + 22 = -5 · 5 + 22 = -3</v>
      </c>
      <c r="AE56" s="24" t="str">
        <f t="shared" si="41"/>
        <v>(5|-3)</v>
      </c>
    </row>
    <row r="57" spans="1:31" ht="12.75">
      <c r="A57">
        <f t="shared" si="28"/>
        <v>30</v>
      </c>
      <c r="B57">
        <f ca="1" t="shared" si="40"/>
        <v>0.5820683993983614</v>
      </c>
      <c r="C57">
        <f t="shared" si="29"/>
        <v>0.5820683993983614</v>
      </c>
      <c r="D57" s="22">
        <f ca="1" t="shared" si="47"/>
        <v>5</v>
      </c>
      <c r="E57" s="22">
        <f ca="1" t="shared" si="47"/>
        <v>-4</v>
      </c>
      <c r="F57" s="22">
        <f ca="1" t="shared" si="43"/>
        <v>5</v>
      </c>
      <c r="G57">
        <f t="shared" si="31"/>
        <v>-29</v>
      </c>
      <c r="H57" t="str">
        <f t="shared" si="5"/>
        <v>-</v>
      </c>
      <c r="I57">
        <f t="shared" si="6"/>
        <v>29</v>
      </c>
      <c r="J57" s="23" t="str">
        <f t="shared" si="32"/>
        <v>y = 5x - 29</v>
      </c>
      <c r="K57" s="22">
        <f ca="1" t="shared" si="44"/>
        <v>-4</v>
      </c>
      <c r="L57">
        <f t="shared" si="30"/>
        <v>-4</v>
      </c>
      <c r="M57">
        <f t="shared" si="9"/>
        <v>16</v>
      </c>
      <c r="N57" t="str">
        <f t="shared" si="10"/>
        <v>+</v>
      </c>
      <c r="O57">
        <f t="shared" si="11"/>
        <v>16</v>
      </c>
      <c r="P57" s="23" t="str">
        <f t="shared" si="12"/>
        <v>y = -4x + 16</v>
      </c>
      <c r="Q57" t="str">
        <f t="shared" si="33"/>
        <v>5x - 29</v>
      </c>
      <c r="R57" t="str">
        <f t="shared" si="45"/>
        <v>-4x + 16</v>
      </c>
      <c r="S57" s="24" t="str">
        <f t="shared" si="15"/>
        <v>5x - 29 = -4x + 16</v>
      </c>
      <c r="T57" s="24" t="str">
        <f t="shared" si="34"/>
        <v>| -5x</v>
      </c>
      <c r="U57">
        <f t="shared" si="17"/>
        <v>-29</v>
      </c>
      <c r="V57" t="str">
        <f t="shared" si="35"/>
        <v>-9x + 16</v>
      </c>
      <c r="W57" s="24" t="str">
        <f t="shared" si="19"/>
        <v>-29 = -9x + 16</v>
      </c>
      <c r="X57" s="24" t="str">
        <f t="shared" si="46"/>
        <v>| -16</v>
      </c>
      <c r="Y57" s="25">
        <f t="shared" si="21"/>
        <v>-45</v>
      </c>
      <c r="Z57" t="str">
        <f t="shared" si="36"/>
        <v>-9x </v>
      </c>
      <c r="AA57" s="24" t="str">
        <f t="shared" si="23"/>
        <v>-45 = -9x </v>
      </c>
      <c r="AB57" s="24" t="str">
        <f t="shared" si="37"/>
        <v>| :(-9)</v>
      </c>
      <c r="AC57" t="str">
        <f t="shared" si="38"/>
        <v>5 = x</v>
      </c>
      <c r="AD57" s="24" t="str">
        <f t="shared" si="39"/>
        <v>y = 5x - 29 = 5 · 5 - 29 = -4</v>
      </c>
      <c r="AE57" s="24" t="str">
        <f t="shared" si="41"/>
        <v>(5|-4)</v>
      </c>
    </row>
    <row r="58" spans="1:31" ht="12.75">
      <c r="A58">
        <f t="shared" si="28"/>
        <v>54</v>
      </c>
      <c r="B58">
        <f ca="1" t="shared" si="40"/>
        <v>0.10836024452964488</v>
      </c>
      <c r="C58">
        <f t="shared" si="29"/>
        <v>0.10836024452964488</v>
      </c>
      <c r="D58" s="22">
        <f ca="1" t="shared" si="47"/>
        <v>5</v>
      </c>
      <c r="E58" s="22">
        <f ca="1" t="shared" si="47"/>
        <v>-2</v>
      </c>
      <c r="F58" s="22">
        <f ca="1" t="shared" si="43"/>
        <v>5</v>
      </c>
      <c r="G58">
        <f t="shared" si="31"/>
        <v>-27</v>
      </c>
      <c r="H58" t="str">
        <f t="shared" si="5"/>
        <v>-</v>
      </c>
      <c r="I58">
        <f t="shared" si="6"/>
        <v>27</v>
      </c>
      <c r="J58" s="23" t="str">
        <f t="shared" si="32"/>
        <v>y = 5x - 27</v>
      </c>
      <c r="K58" s="22">
        <f ca="1" t="shared" si="44"/>
        <v>2</v>
      </c>
      <c r="L58">
        <f t="shared" si="30"/>
        <v>2</v>
      </c>
      <c r="M58">
        <f t="shared" si="9"/>
        <v>-12</v>
      </c>
      <c r="N58" t="str">
        <f t="shared" si="10"/>
        <v>-</v>
      </c>
      <c r="O58">
        <f t="shared" si="11"/>
        <v>12</v>
      </c>
      <c r="P58" s="23" t="str">
        <f t="shared" si="12"/>
        <v>y = 2x - 12</v>
      </c>
      <c r="Q58" t="str">
        <f t="shared" si="33"/>
        <v>5x - 27</v>
      </c>
      <c r="R58" t="str">
        <f t="shared" si="45"/>
        <v>2x - 12</v>
      </c>
      <c r="S58" s="24" t="str">
        <f t="shared" si="15"/>
        <v>5x - 27 = 2x - 12</v>
      </c>
      <c r="T58" s="24" t="str">
        <f t="shared" si="34"/>
        <v>| -5x</v>
      </c>
      <c r="U58">
        <f t="shared" si="17"/>
        <v>-27</v>
      </c>
      <c r="V58" t="str">
        <f t="shared" si="35"/>
        <v>-3x - 12</v>
      </c>
      <c r="W58" s="24" t="str">
        <f t="shared" si="19"/>
        <v>-27 = -3x - 12</v>
      </c>
      <c r="X58" s="24" t="str">
        <f t="shared" si="46"/>
        <v>| +12</v>
      </c>
      <c r="Y58" s="25">
        <f t="shared" si="21"/>
        <v>-15</v>
      </c>
      <c r="Z58" t="str">
        <f t="shared" si="36"/>
        <v>-3x </v>
      </c>
      <c r="AA58" s="24" t="str">
        <f t="shared" si="23"/>
        <v>-15 = -3x </v>
      </c>
      <c r="AB58" s="24" t="str">
        <f t="shared" si="37"/>
        <v>| :(-3)</v>
      </c>
      <c r="AC58" t="str">
        <f t="shared" si="38"/>
        <v>5 = x</v>
      </c>
      <c r="AD58" s="24" t="str">
        <f t="shared" si="39"/>
        <v>y = 5x - 27 = 5 · 5 - 27 = -2</v>
      </c>
      <c r="AE58" s="24" t="str">
        <f t="shared" si="41"/>
        <v>(5|-2)</v>
      </c>
    </row>
    <row r="59" spans="1:31" ht="12.75">
      <c r="A59">
        <f t="shared" si="28"/>
        <v>60</v>
      </c>
      <c r="B59">
        <f ca="1" t="shared" si="40"/>
        <v>0.07214147910798496</v>
      </c>
      <c r="C59">
        <f t="shared" si="29"/>
        <v>0</v>
      </c>
      <c r="D59" s="22">
        <f ca="1" t="shared" si="47"/>
        <v>-1</v>
      </c>
      <c r="E59" s="22">
        <f ca="1" t="shared" si="47"/>
        <v>-2</v>
      </c>
      <c r="F59" s="22">
        <f ca="1" t="shared" si="43"/>
        <v>-5</v>
      </c>
      <c r="G59">
        <f t="shared" si="31"/>
        <v>-7</v>
      </c>
      <c r="H59" t="str">
        <f t="shared" si="5"/>
        <v>-</v>
      </c>
      <c r="I59">
        <f t="shared" si="6"/>
        <v>7</v>
      </c>
      <c r="J59" s="23" t="str">
        <f t="shared" si="32"/>
        <v>y = -5x - 7</v>
      </c>
      <c r="K59" s="22">
        <f ca="1" t="shared" si="44"/>
        <v>2</v>
      </c>
      <c r="L59">
        <f t="shared" si="30"/>
        <v>2</v>
      </c>
      <c r="M59">
        <f t="shared" si="9"/>
        <v>0</v>
      </c>
      <c r="N59" t="str">
        <f t="shared" si="10"/>
        <v>+</v>
      </c>
      <c r="O59">
        <f t="shared" si="11"/>
        <v>0</v>
      </c>
      <c r="P59" s="23" t="str">
        <f t="shared" si="12"/>
        <v>y = 2x </v>
      </c>
      <c r="Q59" t="str">
        <f t="shared" si="33"/>
        <v>-5x - 7</v>
      </c>
      <c r="R59" t="str">
        <f t="shared" si="45"/>
        <v>2x </v>
      </c>
      <c r="S59" s="24" t="str">
        <f t="shared" si="15"/>
        <v>-5x - 7 = 2x </v>
      </c>
      <c r="T59" s="24" t="str">
        <f t="shared" si="34"/>
        <v>| +5x</v>
      </c>
      <c r="U59">
        <f t="shared" si="17"/>
        <v>-7</v>
      </c>
      <c r="V59" t="str">
        <f t="shared" si="35"/>
        <v>7x </v>
      </c>
      <c r="W59" s="24" t="str">
        <f t="shared" si="19"/>
        <v>-7 = 7x </v>
      </c>
      <c r="X59" s="24" t="str">
        <f t="shared" si="46"/>
        <v>| -0</v>
      </c>
      <c r="Y59" s="25">
        <f t="shared" si="21"/>
        <v>-7</v>
      </c>
      <c r="Z59" t="str">
        <f t="shared" si="36"/>
        <v>7x </v>
      </c>
      <c r="AA59" s="24" t="str">
        <f t="shared" si="23"/>
        <v>-7 = 7x </v>
      </c>
      <c r="AB59" s="24" t="str">
        <f t="shared" si="37"/>
        <v>| :7</v>
      </c>
      <c r="AC59" t="str">
        <f t="shared" si="38"/>
        <v>-1 = x</v>
      </c>
      <c r="AD59" s="24" t="str">
        <f t="shared" si="39"/>
        <v>y = -5x - 7 = -5 · (-1) - 7 = -2</v>
      </c>
      <c r="AE59" s="24" t="str">
        <f t="shared" si="41"/>
        <v>(-1|-2)</v>
      </c>
    </row>
    <row r="60" spans="1:31" ht="12.75">
      <c r="A60">
        <f t="shared" si="28"/>
        <v>22</v>
      </c>
      <c r="B60">
        <f ca="1" t="shared" si="40"/>
        <v>0.6920474674391736</v>
      </c>
      <c r="C60">
        <f t="shared" si="29"/>
        <v>0.6920474674391736</v>
      </c>
      <c r="D60" s="22">
        <f ca="1" t="shared" si="47"/>
        <v>3</v>
      </c>
      <c r="E60" s="22">
        <f ca="1" t="shared" si="47"/>
        <v>-2</v>
      </c>
      <c r="F60" s="22">
        <f ca="1" t="shared" si="43"/>
        <v>-5</v>
      </c>
      <c r="G60">
        <f t="shared" si="31"/>
        <v>13</v>
      </c>
      <c r="H60" t="str">
        <f t="shared" si="5"/>
        <v>+</v>
      </c>
      <c r="I60">
        <f t="shared" si="6"/>
        <v>13</v>
      </c>
      <c r="J60" s="23" t="str">
        <f t="shared" si="32"/>
        <v>y = -5x + 13</v>
      </c>
      <c r="K60" s="22">
        <f ca="1" t="shared" si="44"/>
        <v>2</v>
      </c>
      <c r="L60">
        <f t="shared" si="30"/>
        <v>2</v>
      </c>
      <c r="M60">
        <f t="shared" si="9"/>
        <v>-8</v>
      </c>
      <c r="N60" t="str">
        <f t="shared" si="10"/>
        <v>-</v>
      </c>
      <c r="O60">
        <f t="shared" si="11"/>
        <v>8</v>
      </c>
      <c r="P60" s="23" t="str">
        <f t="shared" si="12"/>
        <v>y = 2x - 8</v>
      </c>
      <c r="Q60" t="str">
        <f t="shared" si="33"/>
        <v>-5x + 13</v>
      </c>
      <c r="R60" t="str">
        <f t="shared" si="45"/>
        <v>2x - 8</v>
      </c>
      <c r="S60" s="24" t="str">
        <f t="shared" si="15"/>
        <v>-5x + 13 = 2x - 8</v>
      </c>
      <c r="T60" s="24" t="str">
        <f t="shared" si="34"/>
        <v>| +5x</v>
      </c>
      <c r="U60">
        <f t="shared" si="17"/>
        <v>13</v>
      </c>
      <c r="V60" t="str">
        <f t="shared" si="35"/>
        <v>7x - 8</v>
      </c>
      <c r="W60" s="24" t="str">
        <f t="shared" si="19"/>
        <v>13 = 7x - 8</v>
      </c>
      <c r="X60" s="24" t="str">
        <f t="shared" si="46"/>
        <v>| +8</v>
      </c>
      <c r="Y60" s="25">
        <f t="shared" si="21"/>
        <v>21</v>
      </c>
      <c r="Z60" t="str">
        <f t="shared" si="36"/>
        <v>7x </v>
      </c>
      <c r="AA60" s="24" t="str">
        <f t="shared" si="23"/>
        <v>21 = 7x </v>
      </c>
      <c r="AB60" s="24" t="str">
        <f t="shared" si="37"/>
        <v>| :7</v>
      </c>
      <c r="AC60" t="str">
        <f t="shared" si="38"/>
        <v>3 = x</v>
      </c>
      <c r="AD60" s="24" t="str">
        <f t="shared" si="39"/>
        <v>y = -5x + 13 = -5 · 3 + 13 = -2</v>
      </c>
      <c r="AE60" s="24" t="str">
        <f t="shared" si="41"/>
        <v>(3|-2)</v>
      </c>
    </row>
    <row r="61" spans="1:31" ht="12.75">
      <c r="A61">
        <f t="shared" si="28"/>
        <v>14</v>
      </c>
      <c r="B61">
        <f ca="1" t="shared" si="40"/>
        <v>0.7941987612926703</v>
      </c>
      <c r="C61">
        <f t="shared" si="29"/>
        <v>0.7941987612926703</v>
      </c>
      <c r="D61" s="22">
        <f ca="1" t="shared" si="47"/>
        <v>3</v>
      </c>
      <c r="E61" s="22">
        <f ca="1" t="shared" si="47"/>
        <v>1</v>
      </c>
      <c r="F61" s="22">
        <f ca="1" t="shared" si="43"/>
        <v>-3</v>
      </c>
      <c r="G61">
        <f t="shared" si="31"/>
        <v>10</v>
      </c>
      <c r="H61" t="str">
        <f t="shared" si="5"/>
        <v>+</v>
      </c>
      <c r="I61">
        <f t="shared" si="6"/>
        <v>10</v>
      </c>
      <c r="J61" s="23" t="str">
        <f t="shared" si="32"/>
        <v>y = -3x + 10</v>
      </c>
      <c r="K61" s="22">
        <f ca="1" t="shared" si="44"/>
        <v>-5</v>
      </c>
      <c r="L61">
        <f t="shared" si="30"/>
        <v>-5</v>
      </c>
      <c r="M61">
        <f t="shared" si="9"/>
        <v>16</v>
      </c>
      <c r="N61" t="str">
        <f t="shared" si="10"/>
        <v>+</v>
      </c>
      <c r="O61">
        <f t="shared" si="11"/>
        <v>16</v>
      </c>
      <c r="P61" s="23" t="str">
        <f t="shared" si="12"/>
        <v>y = -5x + 16</v>
      </c>
      <c r="Q61" t="str">
        <f t="shared" si="33"/>
        <v>-3x + 10</v>
      </c>
      <c r="R61" t="str">
        <f t="shared" si="45"/>
        <v>-5x + 16</v>
      </c>
      <c r="S61" s="24" t="str">
        <f t="shared" si="15"/>
        <v>-3x + 10 = -5x + 16</v>
      </c>
      <c r="T61" s="24" t="str">
        <f t="shared" si="34"/>
        <v>| +3x</v>
      </c>
      <c r="U61">
        <f t="shared" si="17"/>
        <v>10</v>
      </c>
      <c r="V61" t="str">
        <f t="shared" si="35"/>
        <v>-2x + 16</v>
      </c>
      <c r="W61" s="24" t="str">
        <f t="shared" si="19"/>
        <v>10 = -2x + 16</v>
      </c>
      <c r="X61" s="24" t="str">
        <f t="shared" si="46"/>
        <v>| -16</v>
      </c>
      <c r="Y61" s="25">
        <f t="shared" si="21"/>
        <v>-6</v>
      </c>
      <c r="Z61" t="str">
        <f t="shared" si="36"/>
        <v>-2x </v>
      </c>
      <c r="AA61" s="24" t="str">
        <f t="shared" si="23"/>
        <v>-6 = -2x </v>
      </c>
      <c r="AB61" s="24" t="str">
        <f t="shared" si="37"/>
        <v>| :(-2)</v>
      </c>
      <c r="AC61" t="str">
        <f t="shared" si="38"/>
        <v>3 = x</v>
      </c>
      <c r="AD61" s="24" t="str">
        <f t="shared" si="39"/>
        <v>y = -3x + 10 = -3 · 3 + 10 = 1</v>
      </c>
      <c r="AE61" s="24" t="str">
        <f t="shared" si="41"/>
        <v>(3|1)</v>
      </c>
    </row>
    <row r="62" spans="1:31" ht="12.75">
      <c r="A62">
        <f t="shared" si="28"/>
        <v>31</v>
      </c>
      <c r="B62">
        <f ca="1" t="shared" si="40"/>
        <v>0.5813918538487601</v>
      </c>
      <c r="C62">
        <f t="shared" si="29"/>
        <v>0.5813918538487601</v>
      </c>
      <c r="D62" s="22">
        <f ca="1" t="shared" si="47"/>
        <v>2</v>
      </c>
      <c r="E62" s="22">
        <f ca="1" t="shared" si="47"/>
        <v>-1</v>
      </c>
      <c r="F62" s="22">
        <f ca="1" t="shared" si="43"/>
        <v>1</v>
      </c>
      <c r="G62">
        <f t="shared" si="31"/>
        <v>-3</v>
      </c>
      <c r="H62" t="str">
        <f t="shared" si="5"/>
        <v>-</v>
      </c>
      <c r="I62">
        <f t="shared" si="6"/>
        <v>3</v>
      </c>
      <c r="J62" s="23" t="str">
        <f t="shared" si="32"/>
        <v>y = 1x - 3</v>
      </c>
      <c r="K62" s="22">
        <f ca="1" t="shared" si="44"/>
        <v>2</v>
      </c>
      <c r="L62">
        <f t="shared" si="30"/>
        <v>2</v>
      </c>
      <c r="M62">
        <f t="shared" si="9"/>
        <v>-5</v>
      </c>
      <c r="N62" t="str">
        <f t="shared" si="10"/>
        <v>-</v>
      </c>
      <c r="O62">
        <f t="shared" si="11"/>
        <v>5</v>
      </c>
      <c r="P62" s="23" t="str">
        <f t="shared" si="12"/>
        <v>y = 2x - 5</v>
      </c>
      <c r="Q62" t="str">
        <f t="shared" si="33"/>
        <v>1x - 3</v>
      </c>
      <c r="R62" t="str">
        <f t="shared" si="45"/>
        <v>2x - 5</v>
      </c>
      <c r="S62" s="24" t="str">
        <f t="shared" si="15"/>
        <v>1x - 3 = 2x - 5</v>
      </c>
      <c r="T62" s="24" t="str">
        <f t="shared" si="34"/>
        <v>| -1x</v>
      </c>
      <c r="U62">
        <f t="shared" si="17"/>
        <v>-3</v>
      </c>
      <c r="V62" t="str">
        <f t="shared" si="35"/>
        <v>1x - 5</v>
      </c>
      <c r="W62" s="24" t="str">
        <f t="shared" si="19"/>
        <v>-3 = 1x - 5</v>
      </c>
      <c r="X62" s="24" t="str">
        <f t="shared" si="46"/>
        <v>| +5</v>
      </c>
      <c r="Y62" s="25">
        <f t="shared" si="21"/>
        <v>2</v>
      </c>
      <c r="Z62" t="str">
        <f t="shared" si="36"/>
        <v>1x </v>
      </c>
      <c r="AA62" s="24" t="str">
        <f t="shared" si="23"/>
        <v>2 = 1x </v>
      </c>
      <c r="AB62" s="24">
        <f t="shared" si="37"/>
      </c>
      <c r="AC62">
        <f t="shared" si="38"/>
      </c>
      <c r="AD62" s="24" t="str">
        <f t="shared" si="39"/>
        <v>y = 1x - 3 = 1 · 2 - 3 = -1</v>
      </c>
      <c r="AE62" s="24" t="str">
        <f t="shared" si="41"/>
        <v>(2|-1)</v>
      </c>
    </row>
    <row r="63" spans="1:31" ht="12.75">
      <c r="A63">
        <f t="shared" si="28"/>
        <v>3</v>
      </c>
      <c r="B63">
        <f ca="1" t="shared" si="40"/>
        <v>0.9608038033637261</v>
      </c>
      <c r="C63">
        <f t="shared" si="29"/>
        <v>0.9608038033637261</v>
      </c>
      <c r="D63" s="22">
        <f ca="1" t="shared" si="47"/>
        <v>5</v>
      </c>
      <c r="E63" s="22">
        <f ca="1" t="shared" si="47"/>
        <v>4</v>
      </c>
      <c r="F63" s="22">
        <f ca="1" t="shared" si="43"/>
        <v>3</v>
      </c>
      <c r="G63">
        <f t="shared" si="31"/>
        <v>-11</v>
      </c>
      <c r="H63" t="str">
        <f t="shared" si="5"/>
        <v>-</v>
      </c>
      <c r="I63">
        <f t="shared" si="6"/>
        <v>11</v>
      </c>
      <c r="J63" s="23" t="str">
        <f t="shared" si="32"/>
        <v>y = 3x - 11</v>
      </c>
      <c r="K63" s="22">
        <f ca="1" t="shared" si="44"/>
        <v>4</v>
      </c>
      <c r="L63">
        <f t="shared" si="30"/>
        <v>4</v>
      </c>
      <c r="M63">
        <f t="shared" si="9"/>
        <v>-16</v>
      </c>
      <c r="N63" t="str">
        <f t="shared" si="10"/>
        <v>-</v>
      </c>
      <c r="O63">
        <f t="shared" si="11"/>
        <v>16</v>
      </c>
      <c r="P63" s="23" t="str">
        <f t="shared" si="12"/>
        <v>y = 4x - 16</v>
      </c>
      <c r="Q63" t="str">
        <f t="shared" si="33"/>
        <v>3x - 11</v>
      </c>
      <c r="R63" t="str">
        <f t="shared" si="45"/>
        <v>4x - 16</v>
      </c>
      <c r="S63" s="24" t="str">
        <f t="shared" si="15"/>
        <v>3x - 11 = 4x - 16</v>
      </c>
      <c r="T63" s="24" t="str">
        <f t="shared" si="34"/>
        <v>| -3x</v>
      </c>
      <c r="U63">
        <f t="shared" si="17"/>
        <v>-11</v>
      </c>
      <c r="V63" t="str">
        <f t="shared" si="35"/>
        <v>1x - 16</v>
      </c>
      <c r="W63" s="24" t="str">
        <f t="shared" si="19"/>
        <v>-11 = 1x - 16</v>
      </c>
      <c r="X63" s="24" t="str">
        <f t="shared" si="46"/>
        <v>| +16</v>
      </c>
      <c r="Y63" s="25">
        <f t="shared" si="21"/>
        <v>5</v>
      </c>
      <c r="Z63" t="str">
        <f t="shared" si="36"/>
        <v>1x </v>
      </c>
      <c r="AA63" s="24" t="str">
        <f t="shared" si="23"/>
        <v>5 = 1x </v>
      </c>
      <c r="AB63" s="24">
        <f t="shared" si="37"/>
      </c>
      <c r="AC63">
        <f t="shared" si="38"/>
      </c>
      <c r="AD63" s="24" t="str">
        <f t="shared" si="39"/>
        <v>y = 3x - 11 = 3 · 5 - 11 = 4</v>
      </c>
      <c r="AE63" s="24" t="str">
        <f t="shared" si="41"/>
        <v>(5|4)</v>
      </c>
    </row>
    <row r="64" spans="1:31" ht="12.75">
      <c r="A64">
        <f t="shared" si="28"/>
        <v>46</v>
      </c>
      <c r="B64">
        <f ca="1" t="shared" si="40"/>
        <v>0.2567168815096338</v>
      </c>
      <c r="C64">
        <f t="shared" si="29"/>
        <v>0.2567168815096338</v>
      </c>
      <c r="D64" s="22">
        <f ca="1" t="shared" si="47"/>
        <v>3</v>
      </c>
      <c r="E64" s="22">
        <f ca="1" t="shared" si="47"/>
        <v>-3</v>
      </c>
      <c r="F64" s="22">
        <f ca="1" t="shared" si="43"/>
        <v>-2</v>
      </c>
      <c r="G64">
        <f t="shared" si="31"/>
        <v>3</v>
      </c>
      <c r="H64" t="str">
        <f t="shared" si="5"/>
        <v>+</v>
      </c>
      <c r="I64">
        <f t="shared" si="6"/>
        <v>3</v>
      </c>
      <c r="J64" s="23" t="str">
        <f t="shared" si="32"/>
        <v>y = -2x + 3</v>
      </c>
      <c r="K64" s="22">
        <f ca="1" t="shared" si="44"/>
        <v>4</v>
      </c>
      <c r="L64">
        <f t="shared" si="30"/>
        <v>4</v>
      </c>
      <c r="M64">
        <f t="shared" si="9"/>
        <v>-15</v>
      </c>
      <c r="N64" t="str">
        <f t="shared" si="10"/>
        <v>-</v>
      </c>
      <c r="O64">
        <f t="shared" si="11"/>
        <v>15</v>
      </c>
      <c r="P64" s="23" t="str">
        <f t="shared" si="12"/>
        <v>y = 4x - 15</v>
      </c>
      <c r="Q64" t="str">
        <f t="shared" si="33"/>
        <v>-2x + 3</v>
      </c>
      <c r="R64" t="str">
        <f t="shared" si="45"/>
        <v>4x - 15</v>
      </c>
      <c r="S64" s="24" t="str">
        <f t="shared" si="15"/>
        <v>-2x + 3 = 4x - 15</v>
      </c>
      <c r="T64" s="24" t="str">
        <f t="shared" si="34"/>
        <v>| +2x</v>
      </c>
      <c r="U64">
        <f t="shared" si="17"/>
        <v>3</v>
      </c>
      <c r="V64" t="str">
        <f t="shared" si="35"/>
        <v>6x - 15</v>
      </c>
      <c r="W64" s="24" t="str">
        <f t="shared" si="19"/>
        <v>3 = 6x - 15</v>
      </c>
      <c r="X64" s="24" t="str">
        <f t="shared" si="46"/>
        <v>| +15</v>
      </c>
      <c r="Y64" s="25">
        <f t="shared" si="21"/>
        <v>18</v>
      </c>
      <c r="Z64" t="str">
        <f t="shared" si="36"/>
        <v>6x </v>
      </c>
      <c r="AA64" s="24" t="str">
        <f t="shared" si="23"/>
        <v>18 = 6x </v>
      </c>
      <c r="AB64" s="24" t="str">
        <f t="shared" si="37"/>
        <v>| :6</v>
      </c>
      <c r="AC64" t="str">
        <f t="shared" si="38"/>
        <v>3 = x</v>
      </c>
      <c r="AD64" s="24" t="str">
        <f t="shared" si="39"/>
        <v>y = -2x + 3 = -2 · 3 + 3 = -3</v>
      </c>
      <c r="AE64" s="24" t="str">
        <f t="shared" si="41"/>
        <v>(3|-3)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2014-09-18T19:58:47Z</cp:lastPrinted>
  <dcterms:created xsi:type="dcterms:W3CDTF">2008-08-01T13:12:36Z</dcterms:created>
  <dcterms:modified xsi:type="dcterms:W3CDTF">2014-09-21T10:25:29Z</dcterms:modified>
  <cp:category/>
  <cp:version/>
  <cp:contentType/>
  <cp:contentStatus/>
</cp:coreProperties>
</file>